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Print_Titles" localSheetId="0">Sheet1!$3:$3</definedName>
    <definedName name="_xlnm.Print_Area" localSheetId="0">Sheet1!$B$1:$P$40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41" authorId="0">
      <text>
        <r>
          <rPr>
            <sz val="9"/>
            <rFont val="宋体"/>
            <charset val="134"/>
          </rPr>
          <t xml:space="preserve">上会后，经后勤保障部确认只有设计，没有预算编制
</t>
        </r>
      </text>
    </comment>
  </commentList>
</comments>
</file>

<file path=xl/sharedStrings.xml><?xml version="1.0" encoding="utf-8"?>
<sst xmlns="http://schemas.openxmlformats.org/spreadsheetml/2006/main" count="403" uniqueCount="288">
  <si>
    <t>2025年01月17日衡阳市中心医院院内通报、临购、议价结果（二）</t>
  </si>
  <si>
    <t>时间:2025年01月17日</t>
  </si>
  <si>
    <t>地点：门诊综合大楼六楼615会议室</t>
  </si>
  <si>
    <t>序号</t>
  </si>
  <si>
    <t>性质</t>
  </si>
  <si>
    <t>科室</t>
  </si>
  <si>
    <t>项  目</t>
  </si>
  <si>
    <t>数量</t>
  </si>
  <si>
    <t>单位</t>
  </si>
  <si>
    <t>生产厂家</t>
  </si>
  <si>
    <t>规格型号</t>
  </si>
  <si>
    <t>投标企业</t>
  </si>
  <si>
    <t>是否授权</t>
  </si>
  <si>
    <t>中标（报）价/
单价(元)</t>
  </si>
  <si>
    <t>二次报价/
单价(元)</t>
  </si>
  <si>
    <t>最终价/单价(元)</t>
  </si>
  <si>
    <t>是否
通过</t>
  </si>
  <si>
    <t>备注</t>
  </si>
  <si>
    <t>平台编码
注册证</t>
  </si>
  <si>
    <t>通报（厂家、规格型号更正）</t>
  </si>
  <si>
    <t>病理科</t>
  </si>
  <si>
    <t>免疫显色试剂</t>
  </si>
  <si>
    <t>盒</t>
  </si>
  <si>
    <t>更正前名称：深圳达盟
更正后名称：深圳达盟生物科技有限公司</t>
  </si>
  <si>
    <t>更正前规格型号：
300人份/盒
更正后规格型号：
300测试~450测试/盒</t>
  </si>
  <si>
    <t>长沙新姚医疗器械贸易有限公司</t>
  </si>
  <si>
    <t>挂网价：34000元/盒
采购价：14100元/盒</t>
  </si>
  <si>
    <t>更正前名称、规格型号：深圳达盟
（300人份/盒）
更正后名称、规格型号：深圳达盟生物科技有限公司
（300测试~450测试/盒）</t>
  </si>
  <si>
    <t>通过</t>
  </si>
  <si>
    <t>2022年11月15日上会，设备全自动免疫组化染色机（AS600）试剂，数据信息录入错误更正
原挂网价：28050元/盒</t>
  </si>
  <si>
    <t>SJ0100020685
粤深械备20190057号</t>
  </si>
  <si>
    <t>通报（型号变更）</t>
  </si>
  <si>
    <t>整形美容科</t>
  </si>
  <si>
    <t>超声治疗头</t>
  </si>
  <si>
    <t>个</t>
  </si>
  <si>
    <t>湖南尖峰激光医疗科技有限公司</t>
  </si>
  <si>
    <t>变更前规格型号：
8D-DL3mm
变更后规格型号：
8D-M3mm</t>
  </si>
  <si>
    <t>湖南子翼康达贸易有限公司</t>
  </si>
  <si>
    <t>14700元/个</t>
  </si>
  <si>
    <t>2023年10月13日上会，设备超声治疗仪易损件</t>
  </si>
  <si>
    <t>湘械注准20222090919</t>
  </si>
  <si>
    <t>变更前规格型号：
8D-DL4.5mm
变更后规格型号：
8D-M4.5mm</t>
  </si>
  <si>
    <t>变更前规格型号：
VMAX DL-3.0mm
变更后规格型号：
VMAX-M3.0mm</t>
  </si>
  <si>
    <t>6860元/个</t>
  </si>
  <si>
    <t>变更前规格型号：
VMAX DL-4.5mm
变更后规格型号：
VMAX-M4.5mm</t>
  </si>
  <si>
    <t>通报（名称变更）</t>
  </si>
  <si>
    <t>检验科</t>
  </si>
  <si>
    <t>变更前名称：一次性使用尿沉渣管（蓝盖）
变更后名称：离心管</t>
  </si>
  <si>
    <t>江苏苏医医疗器械有限公司</t>
  </si>
  <si>
    <t>10ml（管盖不分离）</t>
  </si>
  <si>
    <t>上药控股（衡阳）有限公司</t>
  </si>
  <si>
    <t>采购价：0.26</t>
  </si>
  <si>
    <t>变更前名称：一次性使用尿沉渣管（蓝盖）
变更后名称：离心管</t>
  </si>
  <si>
    <t>2023.12.21不可收费耗材</t>
  </si>
  <si>
    <t>通报（产品名称变更）</t>
  </si>
  <si>
    <t>肝胆外科</t>
  </si>
  <si>
    <t>变更前名称：一次性冲洗吸引器（冲洗引流管）
变更后名称：一次性微创手术冲洗引流导管</t>
  </si>
  <si>
    <t>支</t>
  </si>
  <si>
    <t>杭州康基医疗器械有限公司</t>
  </si>
  <si>
    <t>I型大号330</t>
  </si>
  <si>
    <t>杭州美玲医疗器械有限公司</t>
  </si>
  <si>
    <t>挂网价：430元/支
采购价：430元/支</t>
  </si>
  <si>
    <t>2022年7月8日招标耗材
原挂网价：780元/支
采购价：430元/支</t>
  </si>
  <si>
    <t>HC1000288221
浙械注准20152020306</t>
  </si>
  <si>
    <t>讨论</t>
  </si>
  <si>
    <t>科研教学部</t>
  </si>
  <si>
    <t>2024年12月13日上会议价的一批科研教学部教学用用具因不用计费（不用于患者身上），是否经SPD入库问题</t>
  </si>
  <si>
    <t>科研教学部教学用用具因不计费（不用于患者身上），按医疗器械类入SPD库（参照固定资产管理办法）</t>
  </si>
  <si>
    <t>临购</t>
  </si>
  <si>
    <t>血管介入科</t>
  </si>
  <si>
    <t>球囊扩张导管</t>
  </si>
  <si>
    <t>康蒂思（爱尔兰）Cordis Cashel</t>
  </si>
  <si>
    <t>48002015X</t>
  </si>
  <si>
    <t>湖南虹日医疗设备有限公司</t>
  </si>
  <si>
    <t>挂网价：9205元/个
报价：8820元/个</t>
  </si>
  <si>
    <t>HC1002289853
国械注进20163031172</t>
  </si>
  <si>
    <t>分叉型大动脉覆膜支架及输送系统-覆膜支架</t>
  </si>
  <si>
    <t>条</t>
  </si>
  <si>
    <t>上海微创心脉医疗科技（集团）股份有限公司</t>
  </si>
  <si>
    <t>AB261414-1004030-200010</t>
  </si>
  <si>
    <t>河南丰俊医疗器械有限公司</t>
  </si>
  <si>
    <t>挂网价：37000元/条
报价：37000元/条</t>
  </si>
  <si>
    <t>HC1001940160
国械注准20193131931</t>
  </si>
  <si>
    <t>骨科二区</t>
  </si>
  <si>
    <t>单间室膝关节假体-胫骨垫片</t>
  </si>
  <si>
    <t>北京爱康宜诚医疗器材有限公司</t>
  </si>
  <si>
    <r>
      <rPr>
        <sz val="11"/>
        <color theme="1"/>
        <rFont val="宋体"/>
        <charset val="134"/>
        <scheme val="minor"/>
      </rPr>
      <t>胫骨垫片(固定II型)；C 7mm
胫骨垫片(固定II型)；B 7mm</t>
    </r>
    <r>
      <rPr>
        <sz val="11"/>
        <rFont val="宋体"/>
        <charset val="134"/>
        <scheme val="minor"/>
      </rPr>
      <t xml:space="preserve">
胫骨垫片(固定II型)；E 5mm
胫骨垫片(固定II型)；D 5mm</t>
    </r>
  </si>
  <si>
    <t>衡阳协利医疗器械有限公司</t>
  </si>
  <si>
    <t>挂网价：21800元/个
报价：2257元/个</t>
  </si>
  <si>
    <r>
      <rPr>
        <sz val="11"/>
        <rFont val="宋体"/>
        <charset val="134"/>
        <scheme val="minor"/>
      </rPr>
      <t>人工关节集中带量采购协议期满接续采购非中选产品挂网价格高线
（</t>
    </r>
    <r>
      <rPr>
        <b/>
        <sz val="11"/>
        <rFont val="宋体"/>
        <charset val="134"/>
        <scheme val="minor"/>
      </rPr>
      <t>单髁产品系统：5977元/套</t>
    </r>
    <r>
      <rPr>
        <sz val="11"/>
        <rFont val="宋体"/>
        <charset val="134"/>
        <scheme val="minor"/>
      </rPr>
      <t>）
(2024.10.18)
(2024.11.21)
(2024.12.20)</t>
    </r>
  </si>
  <si>
    <t>HC1000936958
HC1000936966
HC1000936936
HC1000936959</t>
  </si>
  <si>
    <t>单间室膝关节假体-胫骨平台</t>
  </si>
  <si>
    <t>胫骨平台(固定IV型)；LL/RM C
胫骨平台(固定IV型)；LL/RM B
胫骨平台(固定IV型)；LM/RL D
胫骨平台(固定IV型)；LL/RM E</t>
  </si>
  <si>
    <t>挂网价：10000元/个
报价：1860元/个</t>
  </si>
  <si>
    <t>HC1000937035
HC1000937026
HC1000937030
HC1000937031</t>
  </si>
  <si>
    <t>单间室膝关节假体-股骨髁</t>
  </si>
  <si>
    <t>股骨髁(固定单髁型)；LL/RM 2#
股骨髁(固定单髁型)；LL/RM 3#
股骨髁(固定单髁型)；LL/RM 4#
股骨髁(固定单髁型)；LM/RL 3#</t>
  </si>
  <si>
    <t>挂网价：15000元/个
报价：1860元/个</t>
  </si>
  <si>
    <t>HC1000937016
HC1000937015
HC1000937017
HC1000937010
国械注准20223130887</t>
  </si>
  <si>
    <t>口腔科</t>
  </si>
  <si>
    <t>窝沟封闭剂</t>
  </si>
  <si>
    <t>纳极医疗器械秦皇岛有限公司</t>
  </si>
  <si>
    <t>3g A型</t>
  </si>
  <si>
    <t>长沙民健医疗器械有限公司</t>
  </si>
  <si>
    <t>是</t>
  </si>
  <si>
    <t>挂网价：120元/支
报价：120元/支</t>
  </si>
  <si>
    <t>2025年1月10日待定项目
报价总计：102480元
（一次性使用口腔涂药棒招采子系统未挂网）
窝沟封闭专项基金</t>
  </si>
  <si>
    <t>HC1005437585
冀械注准20202170430</t>
  </si>
  <si>
    <t>氟化泡沫</t>
  </si>
  <si>
    <t>纳极口腔科技秦皇岛有限公司</t>
  </si>
  <si>
    <t>A(1.23%)125g</t>
  </si>
  <si>
    <t>挂网价：600元/盒
报价：600元/盒</t>
  </si>
  <si>
    <t>HC1000897782
冀械注准20192170275</t>
  </si>
  <si>
    <t>A型(1.23%)42g</t>
  </si>
  <si>
    <t>挂网价：220元/盒
报价：176元/盒</t>
  </si>
  <si>
    <t>HC1000897781
冀械注准20192170275</t>
  </si>
  <si>
    <t>氟保护剂</t>
  </si>
  <si>
    <t>A型(2.26%)10g</t>
  </si>
  <si>
    <t>挂网价：260元/盒
报价：240元/盒</t>
  </si>
  <si>
    <t>HC1000897784
冀械注准20192170280</t>
  </si>
  <si>
    <t>C型(0.6%)3ml</t>
  </si>
  <si>
    <t>挂网价：120元/盒
报价：96元/盒</t>
  </si>
  <si>
    <t>HC1000897786
冀械注准20192170280</t>
  </si>
  <si>
    <t>心血管内科</t>
  </si>
  <si>
    <t>一次性使用心脏脉冲电场消融导管</t>
  </si>
  <si>
    <t>根</t>
  </si>
  <si>
    <t>四川锦江电子医疗器械科技股份有限公司</t>
  </si>
  <si>
    <t>PFA8D15LT</t>
  </si>
  <si>
    <t>湖南福尔康药业有限公司</t>
  </si>
  <si>
    <t>挂网价：86000元/根
报价：73100元/根</t>
  </si>
  <si>
    <t>2024年7月5日临购1根
（77500元/根）
2024年7月19日临购1根（77400元/根）
2024年11月8日临购1根
挂网价：88000元/根
采购价：74300元/根
本次第四次临购</t>
  </si>
  <si>
    <t>HC1001052503
国械注准
20233012053</t>
  </si>
  <si>
    <t>配件议价</t>
  </si>
  <si>
    <t>乳甲外科</t>
  </si>
  <si>
    <t>腹腔内窥镜</t>
  </si>
  <si>
    <t>卡尔史托斯公司</t>
  </si>
  <si>
    <t>26003BA</t>
  </si>
  <si>
    <t>湖南同方医药物流有限公司</t>
  </si>
  <si>
    <t>60169元/根</t>
  </si>
  <si>
    <t>59000元/根</t>
  </si>
  <si>
    <t>2023年10月13日上会，设备超高清腔镜甲状腺内镜手术摄像系统（TC201）配件
配件报价：85956元/根
配件优惠价：60169元/根</t>
  </si>
  <si>
    <t>议价</t>
  </si>
  <si>
    <t>各科室</t>
  </si>
  <si>
    <t>聚丙烯不可吸收缝合线</t>
  </si>
  <si>
    <t>爱惜康有限责任公司Ethicon, LLC</t>
  </si>
  <si>
    <t>4-0 HS6861H</t>
  </si>
  <si>
    <t>湖南文华医药物流有限公司</t>
  </si>
  <si>
    <t>挂网价：229.6元/根</t>
  </si>
  <si>
    <t>218元/根</t>
  </si>
  <si>
    <t>（2024年11月29日上会）
被替代型号：4-0 8521H
原挂网价：68.5元/根
采购价：68.5元/根
（2022年12月23日）
被替代型号：4-0 W8761
原挂网价：133.2元/根
采购价： 88.7元/根</t>
  </si>
  <si>
    <t>HC1000249371
国械注进20192022154</t>
  </si>
  <si>
    <t>3-0 HS6822H</t>
  </si>
  <si>
    <t>挂网价：307元/根</t>
  </si>
  <si>
    <t>291元/根</t>
  </si>
  <si>
    <t>（2022年12月23日上会）
被替代型号：3-0 8522H
原挂网价：107.1元/根
采购价：67.9元/根</t>
  </si>
  <si>
    <t>HC1000249382
国械注进20192022154</t>
  </si>
  <si>
    <t>5-0 HS6856H</t>
  </si>
  <si>
    <t>挂网价：299元/根</t>
  </si>
  <si>
    <t>284元/根</t>
  </si>
  <si>
    <t>（2024年11月29日上会）
被替代型号：5-0 W8556
原挂网价：65.24元/根
采购价：65.24元/根</t>
  </si>
  <si>
    <t>HC1000249374
国械注进20192022154</t>
  </si>
  <si>
    <t>情况说明</t>
  </si>
  <si>
    <t>财务科</t>
  </si>
  <si>
    <t>医用核磁成像系统(超高端 3.0T 磁共振)补充协议</t>
  </si>
  <si>
    <t>华润湖南新特药有限公司</t>
  </si>
  <si>
    <t>2022年12月政府采购衡阳市中心医院奇峰院区大型放射科设备，因新医院暂时没搬迁，所以设备还未安装送货。（履约保函续签，增补充协议）</t>
  </si>
  <si>
    <t>政府采购：2022年12月9号上会招标议价会
原合同号：ZXYY-1957</t>
  </si>
  <si>
    <t>64排128层 X射线计算机体层摄影设备)补充协议</t>
  </si>
  <si>
    <t>湖南医药集团衡阳有限公司</t>
  </si>
  <si>
    <t>政府采购：2022年12月9号上会招标议价会
原合同号：ZXYY-1958</t>
  </si>
  <si>
    <t>正电子发射及计算机断层扫描成像系统补充协议</t>
  </si>
  <si>
    <t>政府采购：2022年12月9号上会招标议价会
原合同号：ZXYY-1959</t>
  </si>
  <si>
    <t>X射线计算机体层摄影设备补充协议</t>
  </si>
  <si>
    <t>重药控股（湖南）有限公司</t>
  </si>
  <si>
    <t>政府采购：2022年12月9号上会招标议价会
原合同号：ZXYY-1960</t>
  </si>
  <si>
    <t>招标代理公司讨论</t>
  </si>
  <si>
    <t>采购办</t>
  </si>
  <si>
    <t>包1：衡阳市中心医院医保智能审核系统采购项目
（预算：40万元/年）
院内招标</t>
  </si>
  <si>
    <r>
      <rPr>
        <sz val="11"/>
        <rFont val="宋体"/>
        <charset val="134"/>
        <scheme val="minor"/>
      </rPr>
      <t>招标代理公司：衡阳程锦项目管理有限</t>
    </r>
    <r>
      <rPr>
        <sz val="11"/>
        <color theme="1"/>
        <rFont val="宋体"/>
        <charset val="134"/>
      </rPr>
      <t>公司</t>
    </r>
  </si>
  <si>
    <t>包2：衡阳市中心医院住培信息化管理平台系统采购项目
（预算：70万元）
院内招标</t>
  </si>
  <si>
    <t>衡阳市中心医院奇峰院区医用氧和液氧罐及相关设施设备采购项目
（液氧罐及相关设施设备 40.5万元）
院内招标</t>
  </si>
  <si>
    <t>医用液氧
（单价限价：1900元/吨）</t>
  </si>
  <si>
    <t>招标代理公司：雁政招标集团有限公司</t>
  </si>
  <si>
    <t>医用氧40L  99.5%
（单价限价：38元/瓶）</t>
  </si>
  <si>
    <t>医用氧10L 99.5%
（单价限价：30元/瓶）</t>
  </si>
  <si>
    <t>中标后讨论</t>
  </si>
  <si>
    <t>衡阳市中心医院数字减影血管造影系统政府项目
（上限值：16380000元）</t>
  </si>
  <si>
    <t>套</t>
  </si>
  <si>
    <t>飞利浦医疗（苏州）有限公司</t>
  </si>
  <si>
    <t>Azurion5 M20</t>
  </si>
  <si>
    <t>湖南中邦恒盛医药有限公司</t>
  </si>
  <si>
    <t>16326000元/2套</t>
  </si>
  <si>
    <t>2025年1月13日
政府采购
维保3年，易损件7折设备明细清单见合同附件</t>
  </si>
  <si>
    <t>招标代理公司：湖南正旺项目管理有限责任公司 ，中标金额16326000元，
计算过程：0--100万元：100×1.50％=15000元；100万元--500万元：400×1.10％=44000元；500万元--1000万元：500×0.80％=40000元；1000万元--1632.6万元：632.6×0.50％=31630元
合计金额为：130630元，按90％计算得：117567元</t>
  </si>
  <si>
    <t>手术室</t>
  </si>
  <si>
    <t>衡阳市中心医院医用吊塔等一批设备采购项目（上限值：7757600元）</t>
  </si>
  <si>
    <t>台</t>
  </si>
  <si>
    <t>南京迈瑞生物医疗电子有限公司</t>
  </si>
  <si>
    <t>HyPortP30等</t>
  </si>
  <si>
    <t>7710000元/54台</t>
  </si>
  <si>
    <t>2025年1月10日
政府采购
维保3年，易损件7折</t>
  </si>
  <si>
    <t>招标代理公司：湖南方锦项目管理有限公司
中标金额7710000，计算过程：1000000*1.5%=15000元，（5000000-1000000）*1.1%=44000元，（7710000-5000000）*0.8%=21680元；,（15000+44000+21680）*90%＝72612元</t>
  </si>
  <si>
    <t>通报</t>
  </si>
  <si>
    <t>后勤保障部</t>
  </si>
  <si>
    <t>衡阳市中心医院华新院区综合节能改造项目
（上限值：77079000元）</t>
  </si>
  <si>
    <t>项</t>
  </si>
  <si>
    <t>南方电网综合能源股份有限公司</t>
  </si>
  <si>
    <t>77042970/15年</t>
  </si>
  <si>
    <t>待定</t>
  </si>
  <si>
    <t>2024年11月1日上会待定项目
招标代理公司：湖南智曜项目管理有限公司
电费: 3445800元/年, 15年共51687000元
燃气费:1231398元/年, 15年共 18470970元
维保费:459000元/年, 15年共6885000元</t>
  </si>
  <si>
    <t>华新院区收费室项目专业改造设计
（衡阳市示范性预防接种门诊）</t>
  </si>
  <si>
    <t>中天设计集团有限公司</t>
  </si>
  <si>
    <t>衡阳市仁济司法鉴定中心</t>
  </si>
  <si>
    <t>仁济司法鉴定中心一体化办公服务项目合同已到期，因工作转交及承接需要，合同期需顺延四个月</t>
  </si>
  <si>
    <t>衡阳市雁峰区湘雁打印中心</t>
  </si>
  <si>
    <t>19766.32元</t>
  </si>
  <si>
    <t>（2024年9月1日-2024年12月31日）</t>
  </si>
  <si>
    <t>维修</t>
  </si>
  <si>
    <t>奇峰院区二期地下室安装自动强排污水泵所需配件
（排污水管及相关配件）</t>
  </si>
  <si>
    <t>米</t>
  </si>
  <si>
    <t>PEDN63管</t>
  </si>
  <si>
    <t>衡阳奕荣机电有限公司</t>
  </si>
  <si>
    <t>总计按4400元结算</t>
  </si>
  <si>
    <t>刘：18727075433
报价合计：5545元</t>
  </si>
  <si>
    <t>PEDN63弯头</t>
  </si>
  <si>
    <t>PEDN63直接</t>
  </si>
  <si>
    <t>PEDN63承接口</t>
  </si>
  <si>
    <t>DN63活接</t>
  </si>
  <si>
    <t>DN63*DN50大小头</t>
  </si>
  <si>
    <t>DN63外丝直接</t>
  </si>
  <si>
    <t>DN50外丝直接</t>
  </si>
  <si>
    <t>院前急救</t>
  </si>
  <si>
    <t>奇峰院区院前急救房间卫生清理</t>
  </si>
  <si>
    <t>湖南嘉豪生活服务有限公司</t>
  </si>
  <si>
    <t>胡：13875618978</t>
  </si>
  <si>
    <t>零购</t>
  </si>
  <si>
    <t>卫生纸</t>
  </si>
  <si>
    <t>包</t>
  </si>
  <si>
    <t>120g</t>
  </si>
  <si>
    <t>衡阳顺康食品科技有限公司</t>
  </si>
  <si>
    <t>1.8元/包</t>
  </si>
  <si>
    <t>1件/60包，120件/7200包
2024年10月11日
2024年11月8日</t>
  </si>
  <si>
    <t>一次性成型轨道
（上限值：60元/米）</t>
  </si>
  <si>
    <t>衡阳资圆贸易有限公司</t>
  </si>
  <si>
    <t>60元/米</t>
  </si>
  <si>
    <t>55元/米</t>
  </si>
  <si>
    <t>报价合计：17280元
（2024年11月21日、
2024年12月27日）
上会192米）
华新院区8楼产科安装床帘轨道</t>
  </si>
  <si>
    <t>华新院区污水处理站污水池更换污水提升泵、消毒机隔膜计量泵</t>
  </si>
  <si>
    <t>衡阳市石鼓区宏伟电机维修部</t>
  </si>
  <si>
    <t>曾工：13975409783
1.防腐污水提升水泵1台，型号：2-2KN，
报价：2280元
2.力高计量泵1台，
型号：JBB60/0.6，
报价：2280元</t>
  </si>
  <si>
    <t>骨科一区</t>
  </si>
  <si>
    <t>中央空调风机盘管更换
（45-50床）</t>
  </si>
  <si>
    <t>风机盘管1200
（卧藏式）</t>
  </si>
  <si>
    <t>衡阳市蒸湘区新东升冷气经营维修站</t>
  </si>
  <si>
    <t>总计按4200元结算</t>
  </si>
  <si>
    <t>陈工18774236868
报价合计：6080元</t>
  </si>
  <si>
    <t>静压分流箱300*1200（自制）</t>
  </si>
  <si>
    <t>铜过滤器50</t>
  </si>
  <si>
    <t>铜阀门50</t>
  </si>
  <si>
    <t>铜金属软接50</t>
  </si>
  <si>
    <t>电动闸50</t>
  </si>
  <si>
    <t>辅料8项（内外丝、掉杆、油漆、生料带等）</t>
  </si>
  <si>
    <t>安装费</t>
  </si>
  <si>
    <t>温控开关
（定制）</t>
  </si>
  <si>
    <t>电子卖场</t>
  </si>
  <si>
    <t>耳鼻喉科</t>
  </si>
  <si>
    <t>1.5P挂机空调
（上限值：2600元/台）</t>
  </si>
  <si>
    <t>珠海格力空调
KFR－35GW</t>
  </si>
  <si>
    <t>衡阳市蒸湘区长顺冷气经营维修中心</t>
  </si>
  <si>
    <t>2600元/台</t>
  </si>
  <si>
    <t>保卫科</t>
  </si>
  <si>
    <t>华新手术室</t>
  </si>
  <si>
    <t>9号手术室更换自动门电机、控制器、导轨</t>
  </si>
  <si>
    <t>西门子感应门重型电机150型</t>
  </si>
  <si>
    <t>总计按8000元结算</t>
  </si>
  <si>
    <t>报价合计：9200元</t>
  </si>
  <si>
    <t>数字控制器</t>
  </si>
  <si>
    <t>铝合金轨道</t>
  </si>
  <si>
    <t>7米皮带</t>
  </si>
  <si>
    <t>可调挂轮</t>
  </si>
  <si>
    <t>五金配件</t>
  </si>
  <si>
    <t>保卫科/信息科</t>
  </si>
  <si>
    <t>雁峰院区监控室到宿舍区域安装光纤1根
（上限值：6000元/年）</t>
  </si>
  <si>
    <t>年</t>
  </si>
  <si>
    <t>中国电信股份有限公司衡阳分公司</t>
  </si>
  <si>
    <t>6000元</t>
  </si>
  <si>
    <t>5000元</t>
  </si>
  <si>
    <t>2025.1.17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</si>
</sst>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8"/>
      <name val="黑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.5"/>
      <color rgb="FF606266"/>
      <name val="微软雅黑"/>
      <charset val="134"/>
    </font>
    <font>
      <sz val="9"/>
      <name val="黑体"/>
      <charset val="134"/>
    </font>
    <font>
      <sz val="9"/>
      <color theme="1"/>
      <name val="黑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9" applyNumberFormat="0" applyAlignment="0" applyProtection="0">
      <alignment vertical="center"/>
    </xf>
    <xf numFmtId="0" fontId="23" fillId="5" borderId="20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5" fillId="6" borderId="21" applyNumberFormat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</cellStyleXfs>
  <cellXfs count="7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3" fillId="0" borderId="0" xfId="0" applyFont="1" applyFill="1" applyBorder="1" applyAlignment="1">
      <alignment horizontal="centerContinuous" vertical="center"/>
    </xf>
    <xf numFmtId="176" fontId="4" fillId="0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 shrinkToFit="1"/>
    </xf>
    <xf numFmtId="0" fontId="0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 shrinkToFi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 shrinkToFit="1"/>
    </xf>
    <xf numFmtId="0" fontId="0" fillId="0" borderId="3" xfId="0" applyFont="1" applyFill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2" borderId="3" xfId="49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 shrinkToFit="1"/>
    </xf>
    <xf numFmtId="0" fontId="11" fillId="0" borderId="3" xfId="0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 shrinkToFit="1"/>
    </xf>
    <xf numFmtId="0" fontId="11" fillId="0" borderId="4" xfId="0" applyFont="1" applyFill="1" applyBorder="1" applyAlignment="1">
      <alignment horizontal="center" vertical="center" wrapText="1" shrinkToFit="1"/>
    </xf>
    <xf numFmtId="0" fontId="11" fillId="0" borderId="5" xfId="0" applyFont="1" applyFill="1" applyBorder="1" applyAlignment="1">
      <alignment horizontal="center" vertical="center" wrapText="1" shrinkToFit="1"/>
    </xf>
    <xf numFmtId="0" fontId="11" fillId="0" borderId="6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7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7" xfId="0" applyFont="1" applyFill="1" applyBorder="1" applyAlignment="1">
      <alignment horizontal="center" vertical="center" wrapText="1" shrinkToFit="1"/>
    </xf>
    <xf numFmtId="31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center" vertical="center" wrapText="1" shrinkToFit="1"/>
    </xf>
    <xf numFmtId="0" fontId="7" fillId="0" borderId="9" xfId="0" applyFont="1" applyFill="1" applyBorder="1" applyAlignment="1">
      <alignment horizontal="center" vertical="center" wrapText="1" shrinkToFit="1"/>
    </xf>
    <xf numFmtId="0" fontId="7" fillId="0" borderId="10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/>
    </xf>
    <xf numFmtId="2" fontId="9" fillId="0" borderId="3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horizontal="center" vertical="center" wrapText="1" shrinkToFit="1"/>
    </xf>
    <xf numFmtId="0" fontId="7" fillId="0" borderId="12" xfId="0" applyFont="1" applyFill="1" applyBorder="1" applyAlignment="1">
      <alignment horizontal="center" vertical="center" wrapText="1" shrinkToFit="1"/>
    </xf>
    <xf numFmtId="0" fontId="1" fillId="0" borderId="5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 shrinkToFit="1"/>
    </xf>
    <xf numFmtId="0" fontId="7" fillId="0" borderId="14" xfId="0" applyFont="1" applyFill="1" applyBorder="1" applyAlignment="1">
      <alignment horizontal="center" vertical="center" wrapText="1" shrinkToFit="1"/>
    </xf>
    <xf numFmtId="0" fontId="7" fillId="0" borderId="15" xfId="0" applyFont="1" applyFill="1" applyBorder="1" applyAlignment="1">
      <alignment horizontal="center" vertical="center" wrapText="1" shrinkToFit="1"/>
    </xf>
    <xf numFmtId="0" fontId="1" fillId="0" borderId="6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 shrinkToFit="1"/>
    </xf>
    <xf numFmtId="0" fontId="11" fillId="0" borderId="8" xfId="0" applyFont="1" applyFill="1" applyBorder="1" applyAlignment="1">
      <alignment horizontal="center" vertical="center" wrapText="1" shrinkToFit="1"/>
    </xf>
    <xf numFmtId="0" fontId="11" fillId="0" borderId="10" xfId="0" applyFont="1" applyFill="1" applyBorder="1" applyAlignment="1">
      <alignment horizontal="center" vertical="center" wrapText="1" shrinkToFit="1"/>
    </xf>
    <xf numFmtId="0" fontId="11" fillId="0" borderId="11" xfId="0" applyFont="1" applyFill="1" applyBorder="1" applyAlignment="1">
      <alignment horizontal="center" vertical="center" wrapText="1" shrinkToFit="1"/>
    </xf>
    <xf numFmtId="0" fontId="11" fillId="0" borderId="12" xfId="0" applyFont="1" applyFill="1" applyBorder="1" applyAlignment="1">
      <alignment horizontal="center" vertical="center" wrapText="1" shrinkToFit="1"/>
    </xf>
    <xf numFmtId="0" fontId="11" fillId="0" borderId="13" xfId="0" applyFont="1" applyFill="1" applyBorder="1" applyAlignment="1">
      <alignment horizontal="center" vertical="center" wrapText="1" shrinkToFit="1"/>
    </xf>
    <xf numFmtId="0" fontId="11" fillId="0" borderId="15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11" fillId="0" borderId="2" xfId="0" applyFont="1" applyFill="1" applyBorder="1" applyAlignment="1">
      <alignment horizontal="center" vertical="center" wrapText="1" shrinkToFit="1"/>
    </xf>
    <xf numFmtId="0" fontId="11" fillId="0" borderId="7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8" xfId="49"/>
    <cellStyle name="常规 3" xfId="5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8"/>
  <sheetViews>
    <sheetView tabSelected="1" view="pageBreakPreview" zoomScale="110" zoomScaleNormal="100" workbookViewId="0">
      <pane ySplit="3" topLeftCell="A13" activePane="bottomLeft" state="frozen"/>
      <selection/>
      <selection pane="bottomLeft" activeCell="K15" sqref="K15:M15"/>
    </sheetView>
  </sheetViews>
  <sheetFormatPr defaultColWidth="9" defaultRowHeight="14.4"/>
  <cols>
    <col min="1" max="1" width="3.55555555555556" style="1" customWidth="1"/>
    <col min="2" max="2" width="4.88888888888889" style="1" customWidth="1"/>
    <col min="3" max="3" width="6.33333333333333" style="1" customWidth="1"/>
    <col min="4" max="4" width="13.7777777777778" style="1" customWidth="1"/>
    <col min="5" max="5" width="4.44444444444444" style="1" customWidth="1"/>
    <col min="6" max="6" width="3.66666666666667" style="1" customWidth="1"/>
    <col min="7" max="7" width="14" style="1" customWidth="1"/>
    <col min="8" max="8" width="20.3333333333333" style="1" customWidth="1"/>
    <col min="9" max="9" width="11.8888888888889" style="4" customWidth="1"/>
    <col min="10" max="10" width="5" style="1" customWidth="1"/>
    <col min="11" max="11" width="15.4444444444444" style="1" customWidth="1"/>
    <col min="12" max="13" width="10.6666666666667" style="1" customWidth="1"/>
    <col min="14" max="14" width="6.44444444444444" style="1" customWidth="1"/>
    <col min="15" max="15" width="20.4444444444444" style="1" customWidth="1"/>
    <col min="16" max="16" width="15.5555555555556" style="1" customWidth="1"/>
    <col min="17" max="16377" width="9" style="1"/>
    <col min="16378" max="16384" width="9" style="5"/>
  </cols>
  <sheetData>
    <row r="1" s="1" customFormat="1" ht="38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2" customFormat="1" ht="18" customHeight="1" spans="1:16">
      <c r="A2" s="7" t="s">
        <v>1</v>
      </c>
      <c r="B2" s="8"/>
      <c r="C2" s="8"/>
      <c r="D2" s="8"/>
      <c r="E2" s="8"/>
      <c r="F2" s="8"/>
      <c r="G2" s="8"/>
      <c r="H2" s="9"/>
      <c r="I2" s="31"/>
      <c r="J2" s="9"/>
      <c r="K2" s="9"/>
      <c r="L2" s="8"/>
      <c r="M2" s="8"/>
      <c r="N2" s="32" t="s">
        <v>2</v>
      </c>
      <c r="O2" s="33"/>
      <c r="P2" s="33"/>
    </row>
    <row r="3" s="3" customFormat="1" ht="38.1" customHeight="1" spans="1:16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1" t="s">
        <v>13</v>
      </c>
      <c r="L3" s="11" t="s">
        <v>14</v>
      </c>
      <c r="M3" s="11" t="s">
        <v>15</v>
      </c>
      <c r="N3" s="11" t="s">
        <v>16</v>
      </c>
      <c r="O3" s="11" t="s">
        <v>17</v>
      </c>
      <c r="P3" s="11" t="s">
        <v>18</v>
      </c>
    </row>
    <row r="4" s="3" customFormat="1" ht="115" customHeight="1" spans="1:16">
      <c r="A4" s="12">
        <f>MAX($A$3:A3)+1</f>
        <v>1</v>
      </c>
      <c r="B4" s="13" t="s">
        <v>19</v>
      </c>
      <c r="C4" s="13" t="s">
        <v>20</v>
      </c>
      <c r="D4" s="13" t="s">
        <v>21</v>
      </c>
      <c r="E4" s="11"/>
      <c r="F4" s="13" t="s">
        <v>22</v>
      </c>
      <c r="G4" s="13" t="s">
        <v>23</v>
      </c>
      <c r="H4" s="13" t="s">
        <v>24</v>
      </c>
      <c r="I4" s="13" t="s">
        <v>25</v>
      </c>
      <c r="J4" s="11"/>
      <c r="K4" s="13" t="s">
        <v>26</v>
      </c>
      <c r="L4" s="34" t="s">
        <v>27</v>
      </c>
      <c r="M4" s="35"/>
      <c r="N4" s="13" t="s">
        <v>28</v>
      </c>
      <c r="O4" s="13" t="s">
        <v>29</v>
      </c>
      <c r="P4" s="13" t="s">
        <v>30</v>
      </c>
    </row>
    <row r="5" s="1" customFormat="1" ht="58" customHeight="1" spans="1:16">
      <c r="A5" s="14">
        <f>MAX($A$3:A4)+1</f>
        <v>2</v>
      </c>
      <c r="B5" s="13" t="s">
        <v>31</v>
      </c>
      <c r="C5" s="13" t="s">
        <v>32</v>
      </c>
      <c r="D5" s="13" t="s">
        <v>33</v>
      </c>
      <c r="E5" s="11"/>
      <c r="F5" s="13" t="s">
        <v>34</v>
      </c>
      <c r="G5" s="13" t="s">
        <v>35</v>
      </c>
      <c r="H5" s="13" t="s">
        <v>36</v>
      </c>
      <c r="I5" s="13" t="s">
        <v>37</v>
      </c>
      <c r="J5" s="11"/>
      <c r="K5" s="13" t="s">
        <v>38</v>
      </c>
      <c r="L5" s="34" t="s">
        <v>36</v>
      </c>
      <c r="M5" s="35"/>
      <c r="N5" s="24" t="s">
        <v>28</v>
      </c>
      <c r="O5" s="36" t="s">
        <v>39</v>
      </c>
      <c r="P5" s="13" t="s">
        <v>40</v>
      </c>
    </row>
    <row r="6" s="1" customFormat="1" ht="58" customHeight="1" spans="1:16">
      <c r="A6" s="15"/>
      <c r="B6" s="13"/>
      <c r="C6" s="13"/>
      <c r="D6" s="13"/>
      <c r="E6" s="11"/>
      <c r="F6" s="13"/>
      <c r="G6" s="13"/>
      <c r="H6" s="13" t="s">
        <v>41</v>
      </c>
      <c r="I6" s="13"/>
      <c r="J6" s="11"/>
      <c r="K6" s="13" t="s">
        <v>38</v>
      </c>
      <c r="L6" s="34" t="s">
        <v>41</v>
      </c>
      <c r="M6" s="35"/>
      <c r="N6" s="26"/>
      <c r="O6" s="13"/>
      <c r="P6" s="13"/>
    </row>
    <row r="7" s="1" customFormat="1" ht="58" customHeight="1" spans="1:16">
      <c r="A7" s="15"/>
      <c r="B7" s="13"/>
      <c r="C7" s="13"/>
      <c r="D7" s="13"/>
      <c r="E7" s="11"/>
      <c r="F7" s="13"/>
      <c r="G7" s="13"/>
      <c r="H7" s="13" t="s">
        <v>42</v>
      </c>
      <c r="I7" s="13"/>
      <c r="J7" s="11"/>
      <c r="K7" s="13" t="s">
        <v>43</v>
      </c>
      <c r="L7" s="34" t="s">
        <v>42</v>
      </c>
      <c r="M7" s="35"/>
      <c r="N7" s="26"/>
      <c r="O7" s="13"/>
      <c r="P7" s="13"/>
    </row>
    <row r="8" s="1" customFormat="1" ht="58" customHeight="1" spans="1:16">
      <c r="A8" s="16"/>
      <c r="B8" s="13"/>
      <c r="C8" s="13"/>
      <c r="D8" s="13"/>
      <c r="E8" s="11"/>
      <c r="F8" s="13"/>
      <c r="G8" s="13"/>
      <c r="H8" s="13" t="s">
        <v>44</v>
      </c>
      <c r="I8" s="13"/>
      <c r="J8" s="11"/>
      <c r="K8" s="13" t="s">
        <v>43</v>
      </c>
      <c r="L8" s="34" t="s">
        <v>44</v>
      </c>
      <c r="M8" s="35"/>
      <c r="N8" s="27"/>
      <c r="O8" s="13"/>
      <c r="P8" s="13"/>
    </row>
    <row r="9" s="1" customFormat="1" ht="151" customHeight="1" spans="1:16">
      <c r="A9" s="12">
        <f>MAX($A$3:A8)+1</f>
        <v>3</v>
      </c>
      <c r="B9" s="17" t="s">
        <v>45</v>
      </c>
      <c r="C9" s="13" t="s">
        <v>46</v>
      </c>
      <c r="D9" s="13" t="s">
        <v>47</v>
      </c>
      <c r="E9" s="11"/>
      <c r="F9" s="11"/>
      <c r="G9" s="13" t="s">
        <v>48</v>
      </c>
      <c r="H9" s="13" t="s">
        <v>49</v>
      </c>
      <c r="I9" s="13" t="s">
        <v>50</v>
      </c>
      <c r="J9" s="11"/>
      <c r="K9" s="13" t="s">
        <v>51</v>
      </c>
      <c r="L9" s="34" t="s">
        <v>52</v>
      </c>
      <c r="M9" s="35"/>
      <c r="N9" s="13" t="s">
        <v>28</v>
      </c>
      <c r="O9" s="13" t="s">
        <v>53</v>
      </c>
      <c r="P9" s="17"/>
    </row>
    <row r="10" s="1" customFormat="1" ht="177" customHeight="1" spans="1:16">
      <c r="A10" s="12">
        <f>MAX($A$3:A9)+1</f>
        <v>4</v>
      </c>
      <c r="B10" s="17" t="s">
        <v>54</v>
      </c>
      <c r="C10" s="13" t="s">
        <v>55</v>
      </c>
      <c r="D10" s="17" t="s">
        <v>56</v>
      </c>
      <c r="E10" s="11"/>
      <c r="F10" s="13" t="s">
        <v>57</v>
      </c>
      <c r="G10" s="13" t="s">
        <v>58</v>
      </c>
      <c r="H10" s="13" t="s">
        <v>59</v>
      </c>
      <c r="I10" s="13" t="s">
        <v>60</v>
      </c>
      <c r="J10" s="11"/>
      <c r="K10" s="13" t="s">
        <v>61</v>
      </c>
      <c r="L10" s="34" t="s">
        <v>56</v>
      </c>
      <c r="M10" s="35"/>
      <c r="N10" s="13" t="s">
        <v>28</v>
      </c>
      <c r="O10" s="13" t="s">
        <v>62</v>
      </c>
      <c r="P10" s="13" t="s">
        <v>63</v>
      </c>
    </row>
    <row r="11" s="1" customFormat="1" ht="182" customHeight="1" spans="1:16384">
      <c r="A11" s="12">
        <f>MAX($A$3:A10)+1</f>
        <v>5</v>
      </c>
      <c r="B11" s="17" t="s">
        <v>64</v>
      </c>
      <c r="C11" s="13" t="s">
        <v>65</v>
      </c>
      <c r="D11" s="13" t="s">
        <v>66</v>
      </c>
      <c r="E11" s="11"/>
      <c r="F11" s="13"/>
      <c r="G11" s="13"/>
      <c r="H11" s="13"/>
      <c r="I11" s="13" t="s">
        <v>50</v>
      </c>
      <c r="J11" s="11"/>
      <c r="K11" s="34" t="s">
        <v>67</v>
      </c>
      <c r="L11" s="37"/>
      <c r="M11" s="35"/>
      <c r="N11" s="13" t="s">
        <v>28</v>
      </c>
      <c r="O11" s="13"/>
      <c r="P11" s="13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5"/>
      <c r="XEY11" s="5"/>
      <c r="XEZ11" s="5"/>
      <c r="XFA11" s="5"/>
      <c r="XFB11" s="5"/>
      <c r="XFC11" s="5"/>
      <c r="XFD11" s="5"/>
    </row>
    <row r="12" s="1" customFormat="1" ht="112" customHeight="1" spans="1:16">
      <c r="A12" s="12">
        <f>MAX($A$3:A11)+1</f>
        <v>6</v>
      </c>
      <c r="B12" s="13" t="s">
        <v>68</v>
      </c>
      <c r="C12" s="13" t="s">
        <v>69</v>
      </c>
      <c r="D12" s="13" t="s">
        <v>70</v>
      </c>
      <c r="E12" s="13">
        <v>3</v>
      </c>
      <c r="F12" s="13" t="s">
        <v>34</v>
      </c>
      <c r="G12" s="13" t="s">
        <v>71</v>
      </c>
      <c r="H12" s="13" t="s">
        <v>72</v>
      </c>
      <c r="I12" s="13" t="s">
        <v>73</v>
      </c>
      <c r="J12" s="13"/>
      <c r="K12" s="34" t="s">
        <v>74</v>
      </c>
      <c r="L12" s="37"/>
      <c r="M12" s="35"/>
      <c r="N12" s="13" t="s">
        <v>28</v>
      </c>
      <c r="O12" s="13"/>
      <c r="P12" s="13" t="s">
        <v>75</v>
      </c>
    </row>
    <row r="13" s="1" customFormat="1" ht="132" customHeight="1" spans="1:16">
      <c r="A13" s="12">
        <f>MAX($A$3:A12)+1</f>
        <v>7</v>
      </c>
      <c r="B13" s="13" t="s">
        <v>68</v>
      </c>
      <c r="C13" s="13" t="s">
        <v>69</v>
      </c>
      <c r="D13" s="13" t="s">
        <v>76</v>
      </c>
      <c r="E13" s="13">
        <v>1</v>
      </c>
      <c r="F13" s="13" t="s">
        <v>77</v>
      </c>
      <c r="G13" s="13" t="s">
        <v>78</v>
      </c>
      <c r="H13" s="13" t="s">
        <v>79</v>
      </c>
      <c r="I13" s="13" t="s">
        <v>80</v>
      </c>
      <c r="J13" s="13"/>
      <c r="K13" s="34" t="s">
        <v>81</v>
      </c>
      <c r="L13" s="37"/>
      <c r="M13" s="35"/>
      <c r="N13" s="13" t="s">
        <v>28</v>
      </c>
      <c r="O13" s="13"/>
      <c r="P13" s="13" t="s">
        <v>82</v>
      </c>
    </row>
    <row r="14" s="1" customFormat="1" ht="128" customHeight="1" spans="1:16">
      <c r="A14" s="14">
        <f>MAX($A$3:A13)+1</f>
        <v>8</v>
      </c>
      <c r="B14" s="13" t="s">
        <v>68</v>
      </c>
      <c r="C14" s="13" t="s">
        <v>83</v>
      </c>
      <c r="D14" s="13" t="s">
        <v>84</v>
      </c>
      <c r="E14" s="13">
        <v>4</v>
      </c>
      <c r="F14" s="13" t="s">
        <v>34</v>
      </c>
      <c r="G14" s="13" t="s">
        <v>85</v>
      </c>
      <c r="H14" s="18" t="s">
        <v>86</v>
      </c>
      <c r="I14" s="13" t="s">
        <v>87</v>
      </c>
      <c r="J14" s="13"/>
      <c r="K14" s="34" t="s">
        <v>88</v>
      </c>
      <c r="L14" s="37"/>
      <c r="M14" s="35"/>
      <c r="N14" s="24" t="s">
        <v>28</v>
      </c>
      <c r="O14" s="13" t="s">
        <v>89</v>
      </c>
      <c r="P14" s="13" t="s">
        <v>90</v>
      </c>
    </row>
    <row r="15" s="1" customFormat="1" ht="130" customHeight="1" spans="1:16">
      <c r="A15" s="15"/>
      <c r="B15" s="13"/>
      <c r="C15" s="13"/>
      <c r="D15" s="13" t="s">
        <v>91</v>
      </c>
      <c r="E15" s="13">
        <v>4</v>
      </c>
      <c r="F15" s="13" t="s">
        <v>34</v>
      </c>
      <c r="G15" s="13"/>
      <c r="H15" s="13" t="s">
        <v>92</v>
      </c>
      <c r="I15" s="13"/>
      <c r="J15" s="13"/>
      <c r="K15" s="34" t="s">
        <v>93</v>
      </c>
      <c r="L15" s="37"/>
      <c r="M15" s="35"/>
      <c r="N15" s="26"/>
      <c r="O15" s="13"/>
      <c r="P15" s="13" t="s">
        <v>94</v>
      </c>
    </row>
    <row r="16" s="1" customFormat="1" ht="133" customHeight="1" spans="1:16">
      <c r="A16" s="16"/>
      <c r="B16" s="13"/>
      <c r="C16" s="13"/>
      <c r="D16" s="13" t="s">
        <v>95</v>
      </c>
      <c r="E16" s="13">
        <v>4</v>
      </c>
      <c r="F16" s="13" t="s">
        <v>34</v>
      </c>
      <c r="G16" s="13"/>
      <c r="H16" s="13" t="s">
        <v>96</v>
      </c>
      <c r="I16" s="13"/>
      <c r="J16" s="13"/>
      <c r="K16" s="34" t="s">
        <v>97</v>
      </c>
      <c r="L16" s="37"/>
      <c r="M16" s="35"/>
      <c r="N16" s="27"/>
      <c r="O16" s="13"/>
      <c r="P16" s="13" t="s">
        <v>98</v>
      </c>
    </row>
    <row r="17" s="1" customFormat="1" ht="46" customHeight="1" spans="1:16">
      <c r="A17" s="12">
        <f>MAX($A$3:A16)+1</f>
        <v>9</v>
      </c>
      <c r="B17" s="13" t="s">
        <v>68</v>
      </c>
      <c r="C17" s="13" t="s">
        <v>99</v>
      </c>
      <c r="D17" s="13" t="s">
        <v>100</v>
      </c>
      <c r="E17" s="13">
        <v>110</v>
      </c>
      <c r="F17" s="13" t="s">
        <v>57</v>
      </c>
      <c r="G17" s="13" t="s">
        <v>101</v>
      </c>
      <c r="H17" s="13" t="s">
        <v>102</v>
      </c>
      <c r="I17" s="24" t="s">
        <v>103</v>
      </c>
      <c r="J17" s="13" t="s">
        <v>104</v>
      </c>
      <c r="K17" s="34" t="s">
        <v>105</v>
      </c>
      <c r="L17" s="37"/>
      <c r="M17" s="35"/>
      <c r="N17" s="24" t="s">
        <v>28</v>
      </c>
      <c r="O17" s="13" t="s">
        <v>106</v>
      </c>
      <c r="P17" s="13" t="s">
        <v>107</v>
      </c>
    </row>
    <row r="18" s="1" customFormat="1" ht="46" customHeight="1" spans="1:16">
      <c r="A18" s="12"/>
      <c r="B18" s="13"/>
      <c r="C18" s="13"/>
      <c r="D18" s="13" t="s">
        <v>108</v>
      </c>
      <c r="E18" s="13">
        <v>80</v>
      </c>
      <c r="F18" s="13" t="s">
        <v>22</v>
      </c>
      <c r="G18" s="13" t="s">
        <v>109</v>
      </c>
      <c r="H18" s="13" t="s">
        <v>110</v>
      </c>
      <c r="I18" s="26"/>
      <c r="J18" s="13" t="s">
        <v>104</v>
      </c>
      <c r="K18" s="34" t="s">
        <v>111</v>
      </c>
      <c r="L18" s="37"/>
      <c r="M18" s="35"/>
      <c r="N18" s="26"/>
      <c r="O18" s="13"/>
      <c r="P18" s="13" t="s">
        <v>112</v>
      </c>
    </row>
    <row r="19" s="1" customFormat="1" ht="46" customHeight="1" spans="1:16">
      <c r="A19" s="12"/>
      <c r="B19" s="13"/>
      <c r="C19" s="13"/>
      <c r="D19" s="13" t="s">
        <v>108</v>
      </c>
      <c r="E19" s="13">
        <v>60</v>
      </c>
      <c r="F19" s="13" t="s">
        <v>22</v>
      </c>
      <c r="G19" s="13"/>
      <c r="H19" s="13" t="s">
        <v>113</v>
      </c>
      <c r="I19" s="26"/>
      <c r="J19" s="13" t="s">
        <v>104</v>
      </c>
      <c r="K19" s="34" t="s">
        <v>114</v>
      </c>
      <c r="L19" s="37"/>
      <c r="M19" s="35"/>
      <c r="N19" s="26"/>
      <c r="O19" s="13"/>
      <c r="P19" s="13" t="s">
        <v>115</v>
      </c>
    </row>
    <row r="20" s="1" customFormat="1" ht="46" customHeight="1" spans="1:16">
      <c r="A20" s="12"/>
      <c r="B20" s="13"/>
      <c r="C20" s="13"/>
      <c r="D20" s="13" t="s">
        <v>116</v>
      </c>
      <c r="E20" s="13">
        <v>80</v>
      </c>
      <c r="F20" s="13" t="s">
        <v>22</v>
      </c>
      <c r="G20" s="13"/>
      <c r="H20" s="13" t="s">
        <v>117</v>
      </c>
      <c r="I20" s="26"/>
      <c r="J20" s="13" t="s">
        <v>104</v>
      </c>
      <c r="K20" s="34" t="s">
        <v>118</v>
      </c>
      <c r="L20" s="37"/>
      <c r="M20" s="35"/>
      <c r="N20" s="26"/>
      <c r="O20" s="13"/>
      <c r="P20" s="13" t="s">
        <v>119</v>
      </c>
    </row>
    <row r="21" s="1" customFormat="1" ht="46" customHeight="1" spans="1:16">
      <c r="A21" s="12"/>
      <c r="B21" s="13"/>
      <c r="C21" s="13"/>
      <c r="D21" s="13" t="s">
        <v>116</v>
      </c>
      <c r="E21" s="13">
        <v>120</v>
      </c>
      <c r="F21" s="13" t="s">
        <v>22</v>
      </c>
      <c r="G21" s="13"/>
      <c r="H21" s="13" t="s">
        <v>120</v>
      </c>
      <c r="I21" s="27"/>
      <c r="J21" s="13" t="s">
        <v>104</v>
      </c>
      <c r="K21" s="34" t="s">
        <v>121</v>
      </c>
      <c r="L21" s="37"/>
      <c r="M21" s="35"/>
      <c r="N21" s="27"/>
      <c r="O21" s="13"/>
      <c r="P21" s="13" t="s">
        <v>122</v>
      </c>
    </row>
    <row r="22" s="1" customFormat="1" ht="137" customHeight="1" spans="1:16">
      <c r="A22" s="12">
        <f>MAX($A$3:A21)+1</f>
        <v>10</v>
      </c>
      <c r="B22" s="13" t="s">
        <v>68</v>
      </c>
      <c r="C22" s="13" t="s">
        <v>123</v>
      </c>
      <c r="D22" s="13" t="s">
        <v>124</v>
      </c>
      <c r="E22" s="13">
        <v>1</v>
      </c>
      <c r="F22" s="19" t="s">
        <v>125</v>
      </c>
      <c r="G22" s="13" t="s">
        <v>126</v>
      </c>
      <c r="H22" s="13" t="s">
        <v>127</v>
      </c>
      <c r="I22" s="13" t="s">
        <v>128</v>
      </c>
      <c r="J22" s="13"/>
      <c r="K22" s="34" t="s">
        <v>129</v>
      </c>
      <c r="L22" s="37"/>
      <c r="M22" s="35"/>
      <c r="N22" s="13" t="s">
        <v>28</v>
      </c>
      <c r="O22" s="13" t="s">
        <v>130</v>
      </c>
      <c r="P22" s="13" t="s">
        <v>131</v>
      </c>
    </row>
    <row r="23" s="1" customFormat="1" ht="137" customHeight="1" spans="1:16">
      <c r="A23" s="12">
        <f>MAX($A$3:A22)+1</f>
        <v>11</v>
      </c>
      <c r="B23" s="13" t="s">
        <v>132</v>
      </c>
      <c r="C23" s="13" t="s">
        <v>133</v>
      </c>
      <c r="D23" s="13" t="s">
        <v>134</v>
      </c>
      <c r="E23" s="13">
        <v>2</v>
      </c>
      <c r="F23" s="13" t="s">
        <v>125</v>
      </c>
      <c r="G23" s="13" t="s">
        <v>135</v>
      </c>
      <c r="H23" s="13" t="s">
        <v>136</v>
      </c>
      <c r="I23" s="13" t="s">
        <v>137</v>
      </c>
      <c r="J23" s="13"/>
      <c r="K23" s="13" t="s">
        <v>138</v>
      </c>
      <c r="L23" s="34" t="s">
        <v>139</v>
      </c>
      <c r="M23" s="35"/>
      <c r="N23" s="13" t="s">
        <v>28</v>
      </c>
      <c r="O23" s="13" t="s">
        <v>140</v>
      </c>
      <c r="P23" s="13"/>
    </row>
    <row r="24" s="1" customFormat="1" ht="214" customHeight="1" spans="1:16">
      <c r="A24" s="12">
        <f>MAX($A$3:A23)+1</f>
        <v>12</v>
      </c>
      <c r="B24" s="13" t="s">
        <v>141</v>
      </c>
      <c r="C24" s="13" t="s">
        <v>142</v>
      </c>
      <c r="D24" s="13" t="s">
        <v>143</v>
      </c>
      <c r="E24" s="13"/>
      <c r="F24" s="13" t="s">
        <v>125</v>
      </c>
      <c r="G24" s="13" t="s">
        <v>144</v>
      </c>
      <c r="H24" s="13" t="s">
        <v>145</v>
      </c>
      <c r="I24" s="13" t="s">
        <v>146</v>
      </c>
      <c r="J24" s="13"/>
      <c r="K24" s="13" t="s">
        <v>147</v>
      </c>
      <c r="L24" s="34" t="s">
        <v>148</v>
      </c>
      <c r="M24" s="35"/>
      <c r="N24" s="13" t="s">
        <v>28</v>
      </c>
      <c r="O24" s="13" t="s">
        <v>149</v>
      </c>
      <c r="P24" s="13" t="s">
        <v>150</v>
      </c>
    </row>
    <row r="25" s="1" customFormat="1" ht="147" customHeight="1" spans="1:16">
      <c r="A25" s="12"/>
      <c r="B25" s="13"/>
      <c r="C25" s="13"/>
      <c r="D25" s="13" t="s">
        <v>143</v>
      </c>
      <c r="E25" s="13"/>
      <c r="F25" s="13" t="s">
        <v>125</v>
      </c>
      <c r="G25" s="13" t="s">
        <v>144</v>
      </c>
      <c r="H25" s="13" t="s">
        <v>151</v>
      </c>
      <c r="I25" s="13"/>
      <c r="J25" s="13"/>
      <c r="K25" s="13" t="s">
        <v>152</v>
      </c>
      <c r="L25" s="34" t="s">
        <v>153</v>
      </c>
      <c r="M25" s="35"/>
      <c r="N25" s="13" t="s">
        <v>28</v>
      </c>
      <c r="O25" s="13" t="s">
        <v>154</v>
      </c>
      <c r="P25" s="13" t="s">
        <v>155</v>
      </c>
    </row>
    <row r="26" s="1" customFormat="1" ht="150" customHeight="1" spans="1:16">
      <c r="A26" s="12"/>
      <c r="B26" s="13"/>
      <c r="C26" s="13"/>
      <c r="D26" s="13" t="s">
        <v>143</v>
      </c>
      <c r="E26" s="13"/>
      <c r="F26" s="13" t="s">
        <v>125</v>
      </c>
      <c r="G26" s="13" t="s">
        <v>144</v>
      </c>
      <c r="H26" s="13" t="s">
        <v>156</v>
      </c>
      <c r="I26" s="13"/>
      <c r="J26" s="13"/>
      <c r="K26" s="13" t="s">
        <v>157</v>
      </c>
      <c r="L26" s="34" t="s">
        <v>158</v>
      </c>
      <c r="M26" s="35"/>
      <c r="N26" s="13" t="s">
        <v>28</v>
      </c>
      <c r="O26" s="13" t="s">
        <v>159</v>
      </c>
      <c r="P26" s="13" t="s">
        <v>160</v>
      </c>
    </row>
    <row r="27" s="1" customFormat="1" ht="61" customHeight="1" spans="1:255">
      <c r="A27" s="13">
        <f>MAX($A$3:A26)+1</f>
        <v>13</v>
      </c>
      <c r="B27" s="13" t="s">
        <v>161</v>
      </c>
      <c r="C27" s="13" t="s">
        <v>162</v>
      </c>
      <c r="D27" s="13" t="s">
        <v>163</v>
      </c>
      <c r="E27" s="20"/>
      <c r="F27" s="20"/>
      <c r="G27" s="21"/>
      <c r="H27" s="22"/>
      <c r="I27" s="13" t="s">
        <v>164</v>
      </c>
      <c r="J27" s="38"/>
      <c r="K27" s="39" t="s">
        <v>165</v>
      </c>
      <c r="L27" s="40"/>
      <c r="M27" s="41"/>
      <c r="N27" s="42" t="s">
        <v>28</v>
      </c>
      <c r="O27" s="13" t="s">
        <v>166</v>
      </c>
      <c r="P27" s="43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  <c r="IU27" s="68"/>
    </row>
    <row r="28" s="1" customFormat="1" ht="61" customHeight="1" spans="1:255">
      <c r="A28" s="13"/>
      <c r="B28" s="13"/>
      <c r="C28" s="13"/>
      <c r="D28" s="13" t="s">
        <v>167</v>
      </c>
      <c r="E28" s="20"/>
      <c r="F28" s="20"/>
      <c r="G28" s="20"/>
      <c r="H28" s="22"/>
      <c r="I28" s="13" t="s">
        <v>168</v>
      </c>
      <c r="J28" s="38"/>
      <c r="K28" s="44"/>
      <c r="L28" s="45"/>
      <c r="M28" s="46"/>
      <c r="N28" s="47"/>
      <c r="O28" s="13" t="s">
        <v>169</v>
      </c>
      <c r="P28" s="43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  <c r="IU28" s="68"/>
    </row>
    <row r="29" s="1" customFormat="1" ht="61" customHeight="1" spans="1:255">
      <c r="A29" s="13"/>
      <c r="B29" s="13"/>
      <c r="C29" s="13"/>
      <c r="D29" s="13" t="s">
        <v>170</v>
      </c>
      <c r="E29" s="23"/>
      <c r="F29" s="23"/>
      <c r="G29" s="23"/>
      <c r="H29" s="23"/>
      <c r="I29" s="13" t="s">
        <v>168</v>
      </c>
      <c r="J29" s="38"/>
      <c r="K29" s="44"/>
      <c r="L29" s="45"/>
      <c r="M29" s="46"/>
      <c r="N29" s="47"/>
      <c r="O29" s="13" t="s">
        <v>171</v>
      </c>
      <c r="P29" s="4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  <c r="IU29" s="68"/>
    </row>
    <row r="30" s="1" customFormat="1" ht="61" customHeight="1" spans="1:255">
      <c r="A30" s="13"/>
      <c r="B30" s="13"/>
      <c r="C30" s="13"/>
      <c r="D30" s="13" t="s">
        <v>172</v>
      </c>
      <c r="E30" s="23"/>
      <c r="F30" s="23"/>
      <c r="G30" s="23"/>
      <c r="H30" s="23"/>
      <c r="I30" s="13" t="s">
        <v>173</v>
      </c>
      <c r="J30" s="38"/>
      <c r="K30" s="49"/>
      <c r="L30" s="50"/>
      <c r="M30" s="51"/>
      <c r="N30" s="52"/>
      <c r="O30" s="13" t="s">
        <v>174</v>
      </c>
      <c r="P30" s="53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68"/>
      <c r="CD30" s="68"/>
      <c r="CE30" s="68"/>
      <c r="CF30" s="68"/>
      <c r="CG30" s="68"/>
      <c r="CH30" s="68"/>
      <c r="CI30" s="68"/>
      <c r="CJ30" s="68"/>
      <c r="CK30" s="68"/>
      <c r="CL30" s="68"/>
      <c r="CM30" s="68"/>
      <c r="CN30" s="68"/>
      <c r="CO30" s="68"/>
      <c r="CP30" s="68"/>
      <c r="CQ30" s="68"/>
      <c r="CR30" s="68"/>
      <c r="CS30" s="68"/>
      <c r="CT30" s="68"/>
      <c r="CU30" s="68"/>
      <c r="CV30" s="68"/>
      <c r="CW30" s="68"/>
      <c r="CX30" s="68"/>
      <c r="CY30" s="68"/>
      <c r="CZ30" s="68"/>
      <c r="DA30" s="68"/>
      <c r="DB30" s="68"/>
      <c r="DC30" s="68"/>
      <c r="DD30" s="68"/>
      <c r="DE30" s="68"/>
      <c r="DF30" s="68"/>
      <c r="DG30" s="68"/>
      <c r="DH30" s="68"/>
      <c r="DI30" s="68"/>
      <c r="DJ30" s="68"/>
      <c r="DK30" s="68"/>
      <c r="DL30" s="68"/>
      <c r="DM30" s="68"/>
      <c r="DN30" s="68"/>
      <c r="DO30" s="68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  <c r="IU30" s="68"/>
    </row>
    <row r="31" s="1" customFormat="1" ht="139" customHeight="1" spans="1:16">
      <c r="A31" s="13">
        <f>MAX($A$3:A30)+1</f>
        <v>14</v>
      </c>
      <c r="B31" s="13" t="s">
        <v>175</v>
      </c>
      <c r="C31" s="13" t="s">
        <v>176</v>
      </c>
      <c r="D31" s="13" t="s">
        <v>177</v>
      </c>
      <c r="E31" s="13"/>
      <c r="F31" s="13"/>
      <c r="G31" s="13"/>
      <c r="H31" s="13"/>
      <c r="I31" s="13" t="s">
        <v>178</v>
      </c>
      <c r="J31" s="24"/>
      <c r="K31" s="39" t="s">
        <v>178</v>
      </c>
      <c r="L31" s="40"/>
      <c r="M31" s="41"/>
      <c r="N31" s="24" t="s">
        <v>28</v>
      </c>
      <c r="O31" s="13"/>
      <c r="P31" s="13"/>
    </row>
    <row r="32" s="1" customFormat="1" ht="129" customHeight="1" spans="1:16">
      <c r="A32" s="13"/>
      <c r="B32" s="13"/>
      <c r="C32" s="13"/>
      <c r="D32" s="13" t="s">
        <v>179</v>
      </c>
      <c r="E32" s="13"/>
      <c r="F32" s="13"/>
      <c r="G32" s="13"/>
      <c r="H32" s="13"/>
      <c r="I32" s="13"/>
      <c r="J32" s="27"/>
      <c r="K32" s="49"/>
      <c r="L32" s="50"/>
      <c r="M32" s="51"/>
      <c r="N32" s="27"/>
      <c r="O32" s="13"/>
      <c r="P32" s="13"/>
    </row>
    <row r="33" s="1" customFormat="1" ht="56" customHeight="1" spans="1:16">
      <c r="A33" s="13">
        <f>MAX($A$3:A30)+1</f>
        <v>14</v>
      </c>
      <c r="B33" s="13" t="s">
        <v>175</v>
      </c>
      <c r="C33" s="13" t="s">
        <v>176</v>
      </c>
      <c r="D33" s="13" t="s">
        <v>180</v>
      </c>
      <c r="E33" s="13"/>
      <c r="F33" s="13"/>
      <c r="G33" s="13"/>
      <c r="H33" s="13" t="s">
        <v>181</v>
      </c>
      <c r="I33" s="13" t="s">
        <v>182</v>
      </c>
      <c r="J33" s="24"/>
      <c r="K33" s="39" t="s">
        <v>182</v>
      </c>
      <c r="L33" s="40"/>
      <c r="M33" s="41"/>
      <c r="N33" s="24" t="s">
        <v>28</v>
      </c>
      <c r="O33" s="13"/>
      <c r="P33" s="13"/>
    </row>
    <row r="34" s="1" customFormat="1" ht="56" customHeight="1" spans="1:16">
      <c r="A34" s="13"/>
      <c r="B34" s="13"/>
      <c r="C34" s="13"/>
      <c r="D34" s="13"/>
      <c r="E34" s="13"/>
      <c r="F34" s="13"/>
      <c r="G34" s="13"/>
      <c r="H34" s="13" t="s">
        <v>183</v>
      </c>
      <c r="I34" s="13"/>
      <c r="J34" s="26"/>
      <c r="K34" s="44"/>
      <c r="L34" s="45"/>
      <c r="M34" s="46"/>
      <c r="N34" s="26"/>
      <c r="O34" s="13"/>
      <c r="P34" s="13"/>
    </row>
    <row r="35" s="1" customFormat="1" ht="56" customHeight="1" spans="1:16">
      <c r="A35" s="13"/>
      <c r="B35" s="13"/>
      <c r="C35" s="13"/>
      <c r="D35" s="13"/>
      <c r="E35" s="13"/>
      <c r="F35" s="13"/>
      <c r="G35" s="13"/>
      <c r="H35" s="13" t="s">
        <v>184</v>
      </c>
      <c r="I35" s="13"/>
      <c r="J35" s="27"/>
      <c r="K35" s="49"/>
      <c r="L35" s="50"/>
      <c r="M35" s="51"/>
      <c r="N35" s="27"/>
      <c r="O35" s="13"/>
      <c r="P35" s="13"/>
    </row>
    <row r="36" s="1" customFormat="1" ht="130" customHeight="1" spans="1:255">
      <c r="A36" s="13">
        <f>MAX($A$3:A35)+1</f>
        <v>15</v>
      </c>
      <c r="B36" s="13" t="s">
        <v>185</v>
      </c>
      <c r="C36" s="13" t="s">
        <v>123</v>
      </c>
      <c r="D36" s="13" t="s">
        <v>186</v>
      </c>
      <c r="E36" s="13">
        <v>2</v>
      </c>
      <c r="F36" s="13" t="s">
        <v>187</v>
      </c>
      <c r="G36" s="13" t="s">
        <v>188</v>
      </c>
      <c r="H36" s="23" t="s">
        <v>189</v>
      </c>
      <c r="I36" s="13" t="s">
        <v>190</v>
      </c>
      <c r="J36" s="13" t="s">
        <v>104</v>
      </c>
      <c r="K36" s="54" t="s">
        <v>191</v>
      </c>
      <c r="L36" s="55"/>
      <c r="M36" s="56"/>
      <c r="N36" s="57" t="s">
        <v>28</v>
      </c>
      <c r="O36" s="36" t="s">
        <v>192</v>
      </c>
      <c r="P36" s="53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  <c r="CR36" s="69"/>
      <c r="CS36" s="69"/>
      <c r="CT36" s="69"/>
      <c r="CU36" s="69"/>
      <c r="CV36" s="69"/>
      <c r="CW36" s="69"/>
      <c r="CX36" s="69"/>
      <c r="CY36" s="69"/>
      <c r="CZ36" s="69"/>
      <c r="DA36" s="69"/>
      <c r="DB36" s="69"/>
      <c r="DC36" s="69"/>
      <c r="DD36" s="69"/>
      <c r="DE36" s="69"/>
      <c r="DF36" s="69"/>
      <c r="DG36" s="69"/>
      <c r="DH36" s="69"/>
      <c r="DI36" s="69"/>
      <c r="DJ36" s="69"/>
      <c r="DK36" s="69"/>
      <c r="DL36" s="69"/>
      <c r="DM36" s="69"/>
      <c r="DN36" s="69"/>
      <c r="DO36" s="69"/>
      <c r="DP36" s="69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  <c r="FF36" s="69"/>
      <c r="FG36" s="69"/>
      <c r="FH36" s="69"/>
      <c r="FI36" s="69"/>
      <c r="FJ36" s="69"/>
      <c r="FK36" s="69"/>
      <c r="FL36" s="69"/>
      <c r="FM36" s="69"/>
      <c r="FN36" s="69"/>
      <c r="FO36" s="69"/>
      <c r="FP36" s="69"/>
      <c r="FQ36" s="69"/>
      <c r="FR36" s="69"/>
      <c r="FS36" s="69"/>
      <c r="FT36" s="69"/>
      <c r="FU36" s="69"/>
      <c r="FV36" s="69"/>
      <c r="FW36" s="69"/>
      <c r="FX36" s="69"/>
      <c r="FY36" s="69"/>
      <c r="FZ36" s="69"/>
      <c r="GA36" s="69"/>
      <c r="GB36" s="69"/>
      <c r="GC36" s="69"/>
      <c r="GD36" s="69"/>
      <c r="GE36" s="69"/>
      <c r="GF36" s="69"/>
      <c r="GG36" s="69"/>
      <c r="GH36" s="69"/>
      <c r="GI36" s="69"/>
      <c r="GJ36" s="69"/>
      <c r="GK36" s="69"/>
      <c r="GL36" s="69"/>
      <c r="GM36" s="69"/>
      <c r="GN36" s="69"/>
      <c r="GO36" s="69"/>
      <c r="GP36" s="69"/>
      <c r="GQ36" s="69"/>
      <c r="GR36" s="69"/>
      <c r="GS36" s="69"/>
      <c r="GT36" s="69"/>
      <c r="GU36" s="69"/>
      <c r="GV36" s="69"/>
      <c r="GW36" s="69"/>
      <c r="GX36" s="69"/>
      <c r="GY36" s="69"/>
      <c r="GZ36" s="69"/>
      <c r="HA36" s="69"/>
      <c r="HB36" s="69"/>
      <c r="HC36" s="69"/>
      <c r="HD36" s="69"/>
      <c r="HE36" s="69"/>
      <c r="HF36" s="69"/>
      <c r="HG36" s="69"/>
      <c r="HH36" s="69"/>
      <c r="HI36" s="69"/>
      <c r="HJ36" s="69"/>
      <c r="HK36" s="69"/>
      <c r="HL36" s="69"/>
      <c r="HM36" s="69"/>
      <c r="HN36" s="69"/>
      <c r="HO36" s="69"/>
      <c r="HP36" s="69"/>
      <c r="HQ36" s="69"/>
      <c r="HR36" s="69"/>
      <c r="HS36" s="69"/>
      <c r="HT36" s="69"/>
      <c r="HU36" s="69"/>
      <c r="HV36" s="69"/>
      <c r="HW36" s="69"/>
      <c r="HX36" s="69"/>
      <c r="HY36" s="69"/>
      <c r="HZ36" s="69"/>
      <c r="IA36" s="69"/>
      <c r="IB36" s="69"/>
      <c r="IC36" s="69"/>
      <c r="ID36" s="69"/>
      <c r="IE36" s="69"/>
      <c r="IF36" s="69"/>
      <c r="IG36" s="69"/>
      <c r="IH36" s="69"/>
      <c r="II36" s="69"/>
      <c r="IJ36" s="69"/>
      <c r="IK36" s="69"/>
      <c r="IL36" s="69"/>
      <c r="IM36" s="69"/>
      <c r="IN36" s="69"/>
      <c r="IO36" s="69"/>
      <c r="IP36" s="69"/>
      <c r="IQ36" s="69"/>
      <c r="IR36" s="69"/>
      <c r="IS36" s="69"/>
      <c r="IT36" s="69"/>
      <c r="IU36" s="69"/>
    </row>
    <row r="37" s="1" customFormat="1" ht="79" customHeight="1" spans="1:255">
      <c r="A37" s="13"/>
      <c r="B37" s="13" t="s">
        <v>193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  <c r="DA37" s="69"/>
      <c r="DB37" s="69"/>
      <c r="DC37" s="69"/>
      <c r="DD37" s="69"/>
      <c r="DE37" s="69"/>
      <c r="DF37" s="69"/>
      <c r="DG37" s="69"/>
      <c r="DH37" s="69"/>
      <c r="DI37" s="69"/>
      <c r="DJ37" s="69"/>
      <c r="DK37" s="69"/>
      <c r="DL37" s="69"/>
      <c r="DM37" s="69"/>
      <c r="DN37" s="69"/>
      <c r="DO37" s="69"/>
      <c r="DP37" s="69"/>
      <c r="DQ37" s="69"/>
      <c r="DR37" s="69"/>
      <c r="DS37" s="69"/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69"/>
      <c r="EE37" s="69"/>
      <c r="EF37" s="69"/>
      <c r="EG37" s="69"/>
      <c r="EH37" s="69"/>
      <c r="EI37" s="69"/>
      <c r="EJ37" s="69"/>
      <c r="EK37" s="69"/>
      <c r="EL37" s="69"/>
      <c r="EM37" s="69"/>
      <c r="EN37" s="69"/>
      <c r="EO37" s="69"/>
      <c r="EP37" s="69"/>
      <c r="EQ37" s="69"/>
      <c r="ER37" s="69"/>
      <c r="ES37" s="69"/>
      <c r="ET37" s="69"/>
      <c r="EU37" s="69"/>
      <c r="EV37" s="69"/>
      <c r="EW37" s="69"/>
      <c r="EX37" s="69"/>
      <c r="EY37" s="69"/>
      <c r="EZ37" s="69"/>
      <c r="FA37" s="69"/>
      <c r="FB37" s="69"/>
      <c r="FC37" s="69"/>
      <c r="FD37" s="69"/>
      <c r="FE37" s="69"/>
      <c r="FF37" s="69"/>
      <c r="FG37" s="69"/>
      <c r="FH37" s="69"/>
      <c r="FI37" s="69"/>
      <c r="FJ37" s="69"/>
      <c r="FK37" s="69"/>
      <c r="FL37" s="69"/>
      <c r="FM37" s="69"/>
      <c r="FN37" s="69"/>
      <c r="FO37" s="69"/>
      <c r="FP37" s="69"/>
      <c r="FQ37" s="69"/>
      <c r="FR37" s="69"/>
      <c r="FS37" s="69"/>
      <c r="FT37" s="69"/>
      <c r="FU37" s="69"/>
      <c r="FV37" s="69"/>
      <c r="FW37" s="69"/>
      <c r="FX37" s="69"/>
      <c r="FY37" s="69"/>
      <c r="FZ37" s="69"/>
      <c r="GA37" s="69"/>
      <c r="GB37" s="69"/>
      <c r="GC37" s="69"/>
      <c r="GD37" s="69"/>
      <c r="GE37" s="69"/>
      <c r="GF37" s="69"/>
      <c r="GG37" s="69"/>
      <c r="GH37" s="69"/>
      <c r="GI37" s="69"/>
      <c r="GJ37" s="69"/>
      <c r="GK37" s="69"/>
      <c r="GL37" s="69"/>
      <c r="GM37" s="69"/>
      <c r="GN37" s="69"/>
      <c r="GO37" s="69"/>
      <c r="GP37" s="69"/>
      <c r="GQ37" s="69"/>
      <c r="GR37" s="69"/>
      <c r="GS37" s="69"/>
      <c r="GT37" s="69"/>
      <c r="GU37" s="69"/>
      <c r="GV37" s="69"/>
      <c r="GW37" s="69"/>
      <c r="GX37" s="69"/>
      <c r="GY37" s="69"/>
      <c r="GZ37" s="69"/>
      <c r="HA37" s="69"/>
      <c r="HB37" s="69"/>
      <c r="HC37" s="69"/>
      <c r="HD37" s="69"/>
      <c r="HE37" s="69"/>
      <c r="HF37" s="69"/>
      <c r="HG37" s="69"/>
      <c r="HH37" s="69"/>
      <c r="HI37" s="69"/>
      <c r="HJ37" s="69"/>
      <c r="HK37" s="69"/>
      <c r="HL37" s="69"/>
      <c r="HM37" s="69"/>
      <c r="HN37" s="69"/>
      <c r="HO37" s="69"/>
      <c r="HP37" s="69"/>
      <c r="HQ37" s="69"/>
      <c r="HR37" s="69"/>
      <c r="HS37" s="69"/>
      <c r="HT37" s="69"/>
      <c r="HU37" s="69"/>
      <c r="HV37" s="69"/>
      <c r="HW37" s="69"/>
      <c r="HX37" s="69"/>
      <c r="HY37" s="69"/>
      <c r="HZ37" s="69"/>
      <c r="IA37" s="69"/>
      <c r="IB37" s="69"/>
      <c r="IC37" s="69"/>
      <c r="ID37" s="69"/>
      <c r="IE37" s="69"/>
      <c r="IF37" s="69"/>
      <c r="IG37" s="69"/>
      <c r="IH37" s="69"/>
      <c r="II37" s="69"/>
      <c r="IJ37" s="69"/>
      <c r="IK37" s="69"/>
      <c r="IL37" s="69"/>
      <c r="IM37" s="69"/>
      <c r="IN37" s="69"/>
      <c r="IO37" s="69"/>
      <c r="IP37" s="69"/>
      <c r="IQ37" s="69"/>
      <c r="IR37" s="69"/>
      <c r="IS37" s="69"/>
      <c r="IT37" s="69"/>
      <c r="IU37" s="69"/>
    </row>
    <row r="38" s="1" customFormat="1" ht="108" customHeight="1" spans="1:255">
      <c r="A38" s="13">
        <f>MAX($A$3:A37)+1</f>
        <v>16</v>
      </c>
      <c r="B38" s="13" t="s">
        <v>185</v>
      </c>
      <c r="C38" s="13" t="s">
        <v>194</v>
      </c>
      <c r="D38" s="13" t="s">
        <v>195</v>
      </c>
      <c r="E38" s="13">
        <v>54</v>
      </c>
      <c r="F38" s="13" t="s">
        <v>196</v>
      </c>
      <c r="G38" s="13" t="s">
        <v>197</v>
      </c>
      <c r="H38" s="13" t="s">
        <v>198</v>
      </c>
      <c r="I38" s="13" t="s">
        <v>164</v>
      </c>
      <c r="J38" s="58"/>
      <c r="K38" s="54" t="s">
        <v>199</v>
      </c>
      <c r="L38" s="55"/>
      <c r="M38" s="56"/>
      <c r="N38" s="13" t="s">
        <v>28</v>
      </c>
      <c r="O38" s="36" t="s">
        <v>200</v>
      </c>
      <c r="P38" s="58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69"/>
      <c r="DA38" s="69"/>
      <c r="DB38" s="69"/>
      <c r="DC38" s="69"/>
      <c r="DD38" s="69"/>
      <c r="DE38" s="69"/>
      <c r="DF38" s="69"/>
      <c r="DG38" s="69"/>
      <c r="DH38" s="69"/>
      <c r="DI38" s="69"/>
      <c r="DJ38" s="69"/>
      <c r="DK38" s="69"/>
      <c r="DL38" s="69"/>
      <c r="DM38" s="69"/>
      <c r="DN38" s="69"/>
      <c r="DO38" s="69"/>
      <c r="DP38" s="69"/>
      <c r="DQ38" s="69"/>
      <c r="DR38" s="69"/>
      <c r="DS38" s="69"/>
      <c r="DT38" s="69"/>
      <c r="DU38" s="69"/>
      <c r="DV38" s="69"/>
      <c r="DW38" s="69"/>
      <c r="DX38" s="69"/>
      <c r="DY38" s="69"/>
      <c r="DZ38" s="69"/>
      <c r="EA38" s="69"/>
      <c r="EB38" s="69"/>
      <c r="EC38" s="69"/>
      <c r="ED38" s="69"/>
      <c r="EE38" s="69"/>
      <c r="EF38" s="69"/>
      <c r="EG38" s="69"/>
      <c r="EH38" s="69"/>
      <c r="EI38" s="69"/>
      <c r="EJ38" s="69"/>
      <c r="EK38" s="69"/>
      <c r="EL38" s="69"/>
      <c r="EM38" s="69"/>
      <c r="EN38" s="69"/>
      <c r="EO38" s="69"/>
      <c r="EP38" s="69"/>
      <c r="EQ38" s="69"/>
      <c r="ER38" s="69"/>
      <c r="ES38" s="69"/>
      <c r="ET38" s="69"/>
      <c r="EU38" s="69"/>
      <c r="EV38" s="69"/>
      <c r="EW38" s="69"/>
      <c r="EX38" s="69"/>
      <c r="EY38" s="69"/>
      <c r="EZ38" s="69"/>
      <c r="FA38" s="69"/>
      <c r="FB38" s="69"/>
      <c r="FC38" s="69"/>
      <c r="FD38" s="69"/>
      <c r="FE38" s="69"/>
      <c r="FF38" s="69"/>
      <c r="FG38" s="69"/>
      <c r="FH38" s="69"/>
      <c r="FI38" s="69"/>
      <c r="FJ38" s="69"/>
      <c r="FK38" s="69"/>
      <c r="FL38" s="69"/>
      <c r="FM38" s="69"/>
      <c r="FN38" s="69"/>
      <c r="FO38" s="69"/>
      <c r="FP38" s="69"/>
      <c r="FQ38" s="69"/>
      <c r="FR38" s="69"/>
      <c r="FS38" s="69"/>
      <c r="FT38" s="69"/>
      <c r="FU38" s="69"/>
      <c r="FV38" s="69"/>
      <c r="FW38" s="69"/>
      <c r="FX38" s="69"/>
      <c r="FY38" s="69"/>
      <c r="FZ38" s="69"/>
      <c r="GA38" s="69"/>
      <c r="GB38" s="69"/>
      <c r="GC38" s="69"/>
      <c r="GD38" s="69"/>
      <c r="GE38" s="69"/>
      <c r="GF38" s="69"/>
      <c r="GG38" s="69"/>
      <c r="GH38" s="69"/>
      <c r="GI38" s="69"/>
      <c r="GJ38" s="69"/>
      <c r="GK38" s="69"/>
      <c r="GL38" s="69"/>
      <c r="GM38" s="69"/>
      <c r="GN38" s="69"/>
      <c r="GO38" s="69"/>
      <c r="GP38" s="69"/>
      <c r="GQ38" s="69"/>
      <c r="GR38" s="69"/>
      <c r="GS38" s="69"/>
      <c r="GT38" s="69"/>
      <c r="GU38" s="69"/>
      <c r="GV38" s="69"/>
      <c r="GW38" s="69"/>
      <c r="GX38" s="69"/>
      <c r="GY38" s="69"/>
      <c r="GZ38" s="69"/>
      <c r="HA38" s="69"/>
      <c r="HB38" s="69"/>
      <c r="HC38" s="69"/>
      <c r="HD38" s="69"/>
      <c r="HE38" s="69"/>
      <c r="HF38" s="69"/>
      <c r="HG38" s="69"/>
      <c r="HH38" s="69"/>
      <c r="HI38" s="69"/>
      <c r="HJ38" s="69"/>
      <c r="HK38" s="69"/>
      <c r="HL38" s="69"/>
      <c r="HM38" s="69"/>
      <c r="HN38" s="69"/>
      <c r="HO38" s="69"/>
      <c r="HP38" s="69"/>
      <c r="HQ38" s="69"/>
      <c r="HR38" s="69"/>
      <c r="HS38" s="69"/>
      <c r="HT38" s="69"/>
      <c r="HU38" s="69"/>
      <c r="HV38" s="69"/>
      <c r="HW38" s="69"/>
      <c r="HX38" s="69"/>
      <c r="HY38" s="69"/>
      <c r="HZ38" s="69"/>
      <c r="IA38" s="69"/>
      <c r="IB38" s="69"/>
      <c r="IC38" s="69"/>
      <c r="ID38" s="69"/>
      <c r="IE38" s="69"/>
      <c r="IF38" s="69"/>
      <c r="IG38" s="69"/>
      <c r="IH38" s="69"/>
      <c r="II38" s="69"/>
      <c r="IJ38" s="69"/>
      <c r="IK38" s="69"/>
      <c r="IL38" s="69"/>
      <c r="IM38" s="69"/>
      <c r="IN38" s="69"/>
      <c r="IO38" s="69"/>
      <c r="IP38" s="69"/>
      <c r="IQ38" s="69"/>
      <c r="IR38" s="69"/>
      <c r="IS38" s="69"/>
      <c r="IT38" s="69"/>
      <c r="IU38" s="69"/>
    </row>
    <row r="39" s="1" customFormat="1" ht="64" customHeight="1" spans="1:255">
      <c r="A39" s="13"/>
      <c r="B39" s="13" t="s">
        <v>201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  <c r="CO39" s="69"/>
      <c r="CP39" s="69"/>
      <c r="CQ39" s="69"/>
      <c r="CR39" s="69"/>
      <c r="CS39" s="69"/>
      <c r="CT39" s="69"/>
      <c r="CU39" s="69"/>
      <c r="CV39" s="69"/>
      <c r="CW39" s="69"/>
      <c r="CX39" s="69"/>
      <c r="CY39" s="69"/>
      <c r="CZ39" s="69"/>
      <c r="DA39" s="69"/>
      <c r="DB39" s="69"/>
      <c r="DC39" s="69"/>
      <c r="DD39" s="69"/>
      <c r="DE39" s="69"/>
      <c r="DF39" s="69"/>
      <c r="DG39" s="69"/>
      <c r="DH39" s="69"/>
      <c r="DI39" s="69"/>
      <c r="DJ39" s="69"/>
      <c r="DK39" s="69"/>
      <c r="DL39" s="69"/>
      <c r="DM39" s="69"/>
      <c r="DN39" s="69"/>
      <c r="DO39" s="69"/>
      <c r="DP39" s="69"/>
      <c r="DQ39" s="69"/>
      <c r="DR39" s="69"/>
      <c r="DS39" s="69"/>
      <c r="DT39" s="69"/>
      <c r="DU39" s="69"/>
      <c r="DV39" s="69"/>
      <c r="DW39" s="69"/>
      <c r="DX39" s="69"/>
      <c r="DY39" s="69"/>
      <c r="DZ39" s="69"/>
      <c r="EA39" s="69"/>
      <c r="EB39" s="69"/>
      <c r="EC39" s="69"/>
      <c r="ED39" s="69"/>
      <c r="EE39" s="69"/>
      <c r="EF39" s="69"/>
      <c r="EG39" s="69"/>
      <c r="EH39" s="69"/>
      <c r="EI39" s="69"/>
      <c r="EJ39" s="69"/>
      <c r="EK39" s="69"/>
      <c r="EL39" s="69"/>
      <c r="EM39" s="69"/>
      <c r="EN39" s="69"/>
      <c r="EO39" s="69"/>
      <c r="EP39" s="69"/>
      <c r="EQ39" s="69"/>
      <c r="ER39" s="69"/>
      <c r="ES39" s="69"/>
      <c r="ET39" s="69"/>
      <c r="EU39" s="69"/>
      <c r="EV39" s="69"/>
      <c r="EW39" s="69"/>
      <c r="EX39" s="69"/>
      <c r="EY39" s="69"/>
      <c r="EZ39" s="69"/>
      <c r="FA39" s="69"/>
      <c r="FB39" s="69"/>
      <c r="FC39" s="69"/>
      <c r="FD39" s="69"/>
      <c r="FE39" s="69"/>
      <c r="FF39" s="69"/>
      <c r="FG39" s="69"/>
      <c r="FH39" s="69"/>
      <c r="FI39" s="69"/>
      <c r="FJ39" s="69"/>
      <c r="FK39" s="69"/>
      <c r="FL39" s="69"/>
      <c r="FM39" s="69"/>
      <c r="FN39" s="69"/>
      <c r="FO39" s="69"/>
      <c r="FP39" s="69"/>
      <c r="FQ39" s="69"/>
      <c r="FR39" s="69"/>
      <c r="FS39" s="69"/>
      <c r="FT39" s="69"/>
      <c r="FU39" s="69"/>
      <c r="FV39" s="69"/>
      <c r="FW39" s="69"/>
      <c r="FX39" s="69"/>
      <c r="FY39" s="69"/>
      <c r="FZ39" s="69"/>
      <c r="GA39" s="69"/>
      <c r="GB39" s="69"/>
      <c r="GC39" s="69"/>
      <c r="GD39" s="69"/>
      <c r="GE39" s="69"/>
      <c r="GF39" s="69"/>
      <c r="GG39" s="69"/>
      <c r="GH39" s="69"/>
      <c r="GI39" s="69"/>
      <c r="GJ39" s="69"/>
      <c r="GK39" s="69"/>
      <c r="GL39" s="69"/>
      <c r="GM39" s="69"/>
      <c r="GN39" s="69"/>
      <c r="GO39" s="69"/>
      <c r="GP39" s="69"/>
      <c r="GQ39" s="69"/>
      <c r="GR39" s="69"/>
      <c r="GS39" s="69"/>
      <c r="GT39" s="69"/>
      <c r="GU39" s="69"/>
      <c r="GV39" s="69"/>
      <c r="GW39" s="69"/>
      <c r="GX39" s="69"/>
      <c r="GY39" s="69"/>
      <c r="GZ39" s="69"/>
      <c r="HA39" s="69"/>
      <c r="HB39" s="69"/>
      <c r="HC39" s="69"/>
      <c r="HD39" s="69"/>
      <c r="HE39" s="69"/>
      <c r="HF39" s="69"/>
      <c r="HG39" s="69"/>
      <c r="HH39" s="69"/>
      <c r="HI39" s="69"/>
      <c r="HJ39" s="69"/>
      <c r="HK39" s="69"/>
      <c r="HL39" s="69"/>
      <c r="HM39" s="69"/>
      <c r="HN39" s="69"/>
      <c r="HO39" s="69"/>
      <c r="HP39" s="69"/>
      <c r="HQ39" s="69"/>
      <c r="HR39" s="69"/>
      <c r="HS39" s="69"/>
      <c r="HT39" s="69"/>
      <c r="HU39" s="69"/>
      <c r="HV39" s="69"/>
      <c r="HW39" s="69"/>
      <c r="HX39" s="69"/>
      <c r="HY39" s="69"/>
      <c r="HZ39" s="69"/>
      <c r="IA39" s="69"/>
      <c r="IB39" s="69"/>
      <c r="IC39" s="69"/>
      <c r="ID39" s="69"/>
      <c r="IE39" s="69"/>
      <c r="IF39" s="69"/>
      <c r="IG39" s="69"/>
      <c r="IH39" s="69"/>
      <c r="II39" s="69"/>
      <c r="IJ39" s="69"/>
      <c r="IK39" s="69"/>
      <c r="IL39" s="69"/>
      <c r="IM39" s="69"/>
      <c r="IN39" s="69"/>
      <c r="IO39" s="69"/>
      <c r="IP39" s="69"/>
      <c r="IQ39" s="69"/>
      <c r="IR39" s="69"/>
      <c r="IS39" s="69"/>
      <c r="IT39" s="69"/>
      <c r="IU39" s="69"/>
    </row>
    <row r="40" s="1" customFormat="1" ht="208" customHeight="1" spans="1:16">
      <c r="A40" s="13">
        <f>MAX(Sheet1!$A$3:A39)+1</f>
        <v>17</v>
      </c>
      <c r="B40" s="13" t="s">
        <v>202</v>
      </c>
      <c r="C40" s="13" t="s">
        <v>203</v>
      </c>
      <c r="D40" s="13" t="s">
        <v>204</v>
      </c>
      <c r="E40" s="13">
        <v>1</v>
      </c>
      <c r="F40" s="13" t="s">
        <v>205</v>
      </c>
      <c r="G40" s="13"/>
      <c r="H40" s="13"/>
      <c r="I40" s="13" t="s">
        <v>206</v>
      </c>
      <c r="J40" s="13"/>
      <c r="K40" s="17" t="s">
        <v>207</v>
      </c>
      <c r="L40" s="17"/>
      <c r="M40" s="17"/>
      <c r="N40" s="13" t="s">
        <v>208</v>
      </c>
      <c r="O40" s="13" t="s">
        <v>209</v>
      </c>
      <c r="P40" s="13"/>
    </row>
    <row r="41" s="1" customFormat="1" ht="208" customHeight="1" spans="1:16">
      <c r="A41" s="13">
        <f>MAX(Sheet1!$A$3:A40)+1</f>
        <v>18</v>
      </c>
      <c r="B41" s="13" t="s">
        <v>202</v>
      </c>
      <c r="C41" s="13" t="s">
        <v>203</v>
      </c>
      <c r="D41" s="13" t="s">
        <v>210</v>
      </c>
      <c r="E41" s="13"/>
      <c r="F41" s="13"/>
      <c r="G41" s="13"/>
      <c r="H41" s="13"/>
      <c r="I41" s="13" t="s">
        <v>211</v>
      </c>
      <c r="J41" s="13"/>
      <c r="K41" s="34" t="s">
        <v>211</v>
      </c>
      <c r="L41" s="37"/>
      <c r="M41" s="35"/>
      <c r="N41" s="13" t="s">
        <v>28</v>
      </c>
      <c r="O41" s="13"/>
      <c r="P41" s="13"/>
    </row>
    <row r="42" s="1" customFormat="1" ht="181" customHeight="1" spans="1:16">
      <c r="A42" s="13">
        <f>MAX(Sheet1!$A$3:A41)+1</f>
        <v>19</v>
      </c>
      <c r="B42" s="13" t="s">
        <v>202</v>
      </c>
      <c r="C42" s="13" t="s">
        <v>212</v>
      </c>
      <c r="D42" s="13" t="s">
        <v>213</v>
      </c>
      <c r="E42" s="13"/>
      <c r="F42" s="13"/>
      <c r="G42" s="13"/>
      <c r="H42" s="13"/>
      <c r="I42" s="13" t="s">
        <v>214</v>
      </c>
      <c r="J42" s="13"/>
      <c r="K42" s="34" t="s">
        <v>215</v>
      </c>
      <c r="L42" s="37"/>
      <c r="M42" s="35"/>
      <c r="N42" s="13" t="s">
        <v>28</v>
      </c>
      <c r="O42" s="13" t="s">
        <v>216</v>
      </c>
      <c r="P42" s="13"/>
    </row>
    <row r="43" s="1" customFormat="1" ht="15" customHeight="1" spans="1:16">
      <c r="A43" s="24">
        <f>MAX(Sheet1!$A$3:A42)+1</f>
        <v>20</v>
      </c>
      <c r="B43" s="25" t="s">
        <v>217</v>
      </c>
      <c r="C43" s="25" t="s">
        <v>203</v>
      </c>
      <c r="D43" s="25" t="s">
        <v>218</v>
      </c>
      <c r="E43" s="25">
        <v>200</v>
      </c>
      <c r="F43" s="25" t="s">
        <v>219</v>
      </c>
      <c r="G43" s="25"/>
      <c r="H43" s="25" t="s">
        <v>220</v>
      </c>
      <c r="I43" s="25" t="s">
        <v>221</v>
      </c>
      <c r="J43" s="25"/>
      <c r="K43" s="25">
        <v>22</v>
      </c>
      <c r="L43" s="59" t="s">
        <v>222</v>
      </c>
      <c r="M43" s="60"/>
      <c r="N43" s="28" t="s">
        <v>28</v>
      </c>
      <c r="O43" s="25" t="s">
        <v>223</v>
      </c>
      <c r="P43" s="25"/>
    </row>
    <row r="44" s="1" customFormat="1" ht="15" customHeight="1" spans="1:16">
      <c r="A44" s="26"/>
      <c r="B44" s="25"/>
      <c r="C44" s="25"/>
      <c r="D44" s="25"/>
      <c r="E44" s="25">
        <v>12</v>
      </c>
      <c r="F44" s="25" t="s">
        <v>34</v>
      </c>
      <c r="G44" s="25"/>
      <c r="H44" s="25" t="s">
        <v>224</v>
      </c>
      <c r="I44" s="25"/>
      <c r="J44" s="25"/>
      <c r="K44" s="25">
        <v>20</v>
      </c>
      <c r="L44" s="61"/>
      <c r="M44" s="62"/>
      <c r="N44" s="29"/>
      <c r="O44" s="25"/>
      <c r="P44" s="25"/>
    </row>
    <row r="45" s="1" customFormat="1" ht="15" customHeight="1" spans="1:16">
      <c r="A45" s="26"/>
      <c r="B45" s="25"/>
      <c r="C45" s="25"/>
      <c r="D45" s="25"/>
      <c r="E45" s="25">
        <v>24</v>
      </c>
      <c r="F45" s="25" t="s">
        <v>34</v>
      </c>
      <c r="G45" s="25"/>
      <c r="H45" s="25" t="s">
        <v>225</v>
      </c>
      <c r="I45" s="25"/>
      <c r="J45" s="25"/>
      <c r="K45" s="25">
        <v>20</v>
      </c>
      <c r="L45" s="61"/>
      <c r="M45" s="62"/>
      <c r="N45" s="29"/>
      <c r="O45" s="25"/>
      <c r="P45" s="25"/>
    </row>
    <row r="46" s="1" customFormat="1" ht="15" customHeight="1" spans="1:16">
      <c r="A46" s="26"/>
      <c r="B46" s="25"/>
      <c r="C46" s="25"/>
      <c r="D46" s="25"/>
      <c r="E46" s="25">
        <v>2</v>
      </c>
      <c r="F46" s="25" t="s">
        <v>34</v>
      </c>
      <c r="G46" s="25"/>
      <c r="H46" s="25" t="s">
        <v>226</v>
      </c>
      <c r="I46" s="25"/>
      <c r="J46" s="25"/>
      <c r="K46" s="25">
        <v>40</v>
      </c>
      <c r="L46" s="61"/>
      <c r="M46" s="62"/>
      <c r="N46" s="29"/>
      <c r="O46" s="25"/>
      <c r="P46" s="25"/>
    </row>
    <row r="47" s="1" customFormat="1" ht="15" customHeight="1" spans="1:16">
      <c r="A47" s="26"/>
      <c r="B47" s="25"/>
      <c r="C47" s="25"/>
      <c r="D47" s="25"/>
      <c r="E47" s="25">
        <v>2</v>
      </c>
      <c r="F47" s="25" t="s">
        <v>34</v>
      </c>
      <c r="G47" s="25"/>
      <c r="H47" s="25" t="s">
        <v>227</v>
      </c>
      <c r="I47" s="25"/>
      <c r="J47" s="25"/>
      <c r="K47" s="25">
        <v>60</v>
      </c>
      <c r="L47" s="61"/>
      <c r="M47" s="62"/>
      <c r="N47" s="29"/>
      <c r="O47" s="25"/>
      <c r="P47" s="25"/>
    </row>
    <row r="48" s="1" customFormat="1" ht="15" customHeight="1" spans="1:16">
      <c r="A48" s="26"/>
      <c r="B48" s="25"/>
      <c r="C48" s="25"/>
      <c r="D48" s="25"/>
      <c r="E48" s="25">
        <v>1</v>
      </c>
      <c r="F48" s="25" t="s">
        <v>34</v>
      </c>
      <c r="G48" s="25"/>
      <c r="H48" s="25" t="s">
        <v>228</v>
      </c>
      <c r="I48" s="25"/>
      <c r="J48" s="25"/>
      <c r="K48" s="25">
        <v>25</v>
      </c>
      <c r="L48" s="61"/>
      <c r="M48" s="62"/>
      <c r="N48" s="29"/>
      <c r="O48" s="25"/>
      <c r="P48" s="25"/>
    </row>
    <row r="49" s="1" customFormat="1" ht="15" customHeight="1" spans="1:16">
      <c r="A49" s="26"/>
      <c r="B49" s="25"/>
      <c r="C49" s="25"/>
      <c r="D49" s="25"/>
      <c r="E49" s="25">
        <v>4</v>
      </c>
      <c r="F49" s="25" t="s">
        <v>34</v>
      </c>
      <c r="G49" s="25"/>
      <c r="H49" s="25" t="s">
        <v>229</v>
      </c>
      <c r="I49" s="25"/>
      <c r="J49" s="25"/>
      <c r="K49" s="25">
        <v>25</v>
      </c>
      <c r="L49" s="61"/>
      <c r="M49" s="62"/>
      <c r="N49" s="29"/>
      <c r="O49" s="25"/>
      <c r="P49" s="25"/>
    </row>
    <row r="50" s="1" customFormat="1" ht="15" customHeight="1" spans="1:16">
      <c r="A50" s="27"/>
      <c r="B50" s="25"/>
      <c r="C50" s="25"/>
      <c r="D50" s="25"/>
      <c r="E50" s="25">
        <v>4</v>
      </c>
      <c r="F50" s="25" t="s">
        <v>34</v>
      </c>
      <c r="G50" s="25"/>
      <c r="H50" s="25" t="s">
        <v>230</v>
      </c>
      <c r="I50" s="25"/>
      <c r="J50" s="25"/>
      <c r="K50" s="25">
        <v>25</v>
      </c>
      <c r="L50" s="63"/>
      <c r="M50" s="64"/>
      <c r="N50" s="30"/>
      <c r="O50" s="25"/>
      <c r="P50" s="25"/>
    </row>
    <row r="51" s="1" customFormat="1" ht="85" customHeight="1" spans="1:16">
      <c r="A51" s="12">
        <f>MAX($A$3:A50)+1</f>
        <v>21</v>
      </c>
      <c r="B51" s="25" t="s">
        <v>64</v>
      </c>
      <c r="C51" s="25" t="s">
        <v>231</v>
      </c>
      <c r="D51" s="25" t="s">
        <v>232</v>
      </c>
      <c r="E51" s="25"/>
      <c r="F51" s="25"/>
      <c r="G51" s="25"/>
      <c r="H51" s="25"/>
      <c r="I51" s="25" t="s">
        <v>233</v>
      </c>
      <c r="J51" s="25"/>
      <c r="K51" s="65">
        <v>3500</v>
      </c>
      <c r="L51" s="66"/>
      <c r="M51" s="67"/>
      <c r="N51" s="25" t="s">
        <v>28</v>
      </c>
      <c r="O51" s="25" t="s">
        <v>234</v>
      </c>
      <c r="P51" s="25"/>
    </row>
    <row r="52" s="1" customFormat="1" ht="103" customHeight="1" spans="1:16">
      <c r="A52" s="12">
        <f>MAX($A$3:A51)+1</f>
        <v>22</v>
      </c>
      <c r="B52" s="25" t="s">
        <v>235</v>
      </c>
      <c r="C52" s="25" t="s">
        <v>203</v>
      </c>
      <c r="D52" s="25" t="s">
        <v>236</v>
      </c>
      <c r="E52" s="25">
        <v>7200</v>
      </c>
      <c r="F52" s="25" t="s">
        <v>237</v>
      </c>
      <c r="G52" s="25"/>
      <c r="H52" s="25" t="s">
        <v>238</v>
      </c>
      <c r="I52" s="25" t="s">
        <v>239</v>
      </c>
      <c r="J52" s="25"/>
      <c r="K52" s="65" t="s">
        <v>240</v>
      </c>
      <c r="L52" s="66"/>
      <c r="M52" s="67"/>
      <c r="N52" s="25" t="s">
        <v>28</v>
      </c>
      <c r="O52" s="13" t="s">
        <v>241</v>
      </c>
      <c r="P52" s="25"/>
    </row>
    <row r="53" s="1" customFormat="1" ht="99" customHeight="1" spans="1:16">
      <c r="A53" s="12">
        <f>MAX($A$3:A52)+1</f>
        <v>23</v>
      </c>
      <c r="B53" s="13" t="s">
        <v>235</v>
      </c>
      <c r="C53" s="13" t="s">
        <v>203</v>
      </c>
      <c r="D53" s="13" t="s">
        <v>242</v>
      </c>
      <c r="E53" s="13">
        <v>288</v>
      </c>
      <c r="F53" s="13" t="s">
        <v>219</v>
      </c>
      <c r="G53" s="13"/>
      <c r="H53" s="13"/>
      <c r="I53" s="13" t="s">
        <v>243</v>
      </c>
      <c r="J53" s="13"/>
      <c r="K53" s="13" t="s">
        <v>244</v>
      </c>
      <c r="L53" s="34" t="s">
        <v>245</v>
      </c>
      <c r="M53" s="35"/>
      <c r="N53" s="13" t="s">
        <v>28</v>
      </c>
      <c r="O53" s="13" t="s">
        <v>246</v>
      </c>
      <c r="P53" s="13"/>
    </row>
    <row r="54" s="1" customFormat="1" ht="128" customHeight="1" spans="1:16">
      <c r="A54" s="12">
        <f>MAX($A$3:A53)+1</f>
        <v>24</v>
      </c>
      <c r="B54" s="13" t="s">
        <v>217</v>
      </c>
      <c r="C54" s="13" t="s">
        <v>203</v>
      </c>
      <c r="D54" s="13" t="s">
        <v>247</v>
      </c>
      <c r="E54" s="13"/>
      <c r="F54" s="13"/>
      <c r="G54" s="13"/>
      <c r="H54" s="13"/>
      <c r="I54" s="13" t="s">
        <v>248</v>
      </c>
      <c r="J54" s="13"/>
      <c r="K54" s="13">
        <v>4880</v>
      </c>
      <c r="L54" s="34">
        <v>4400</v>
      </c>
      <c r="M54" s="35"/>
      <c r="N54" s="13" t="s">
        <v>28</v>
      </c>
      <c r="O54" s="13" t="s">
        <v>249</v>
      </c>
      <c r="P54" s="13"/>
    </row>
    <row r="55" s="1" customFormat="1" ht="34" customHeight="1" spans="1:16">
      <c r="A55" s="14">
        <f>MAX($A$3:A54)+1</f>
        <v>25</v>
      </c>
      <c r="B55" s="28" t="s">
        <v>217</v>
      </c>
      <c r="C55" s="28" t="s">
        <v>250</v>
      </c>
      <c r="D55" s="28" t="s">
        <v>251</v>
      </c>
      <c r="E55" s="25">
        <v>1</v>
      </c>
      <c r="F55" s="25" t="s">
        <v>196</v>
      </c>
      <c r="G55" s="25"/>
      <c r="H55" s="25" t="s">
        <v>252</v>
      </c>
      <c r="I55" s="28" t="s">
        <v>253</v>
      </c>
      <c r="J55" s="25"/>
      <c r="K55" s="25">
        <v>1860</v>
      </c>
      <c r="L55" s="59" t="s">
        <v>254</v>
      </c>
      <c r="M55" s="60"/>
      <c r="N55" s="28" t="s">
        <v>28</v>
      </c>
      <c r="O55" s="25" t="s">
        <v>255</v>
      </c>
      <c r="P55" s="25"/>
    </row>
    <row r="56" s="1" customFormat="1" ht="34" customHeight="1" spans="1:16">
      <c r="A56" s="15"/>
      <c r="B56" s="29"/>
      <c r="C56" s="29"/>
      <c r="D56" s="29"/>
      <c r="E56" s="25">
        <v>1</v>
      </c>
      <c r="F56" s="25" t="s">
        <v>34</v>
      </c>
      <c r="G56" s="25"/>
      <c r="H56" s="25" t="s">
        <v>256</v>
      </c>
      <c r="I56" s="29"/>
      <c r="J56" s="25"/>
      <c r="K56" s="25">
        <v>620</v>
      </c>
      <c r="L56" s="61"/>
      <c r="M56" s="62"/>
      <c r="N56" s="29"/>
      <c r="O56" s="25"/>
      <c r="P56" s="25"/>
    </row>
    <row r="57" s="1" customFormat="1" ht="34" customHeight="1" spans="1:16">
      <c r="A57" s="15"/>
      <c r="B57" s="29"/>
      <c r="C57" s="29"/>
      <c r="D57" s="29"/>
      <c r="E57" s="25">
        <v>2</v>
      </c>
      <c r="F57" s="25" t="s">
        <v>34</v>
      </c>
      <c r="G57" s="25"/>
      <c r="H57" s="25" t="s">
        <v>257</v>
      </c>
      <c r="I57" s="29"/>
      <c r="J57" s="25"/>
      <c r="K57" s="25">
        <v>75</v>
      </c>
      <c r="L57" s="61"/>
      <c r="M57" s="62"/>
      <c r="N57" s="29"/>
      <c r="O57" s="25"/>
      <c r="P57" s="25"/>
    </row>
    <row r="58" s="1" customFormat="1" ht="34" customHeight="1" spans="1:16">
      <c r="A58" s="15"/>
      <c r="B58" s="29"/>
      <c r="C58" s="29"/>
      <c r="D58" s="29"/>
      <c r="E58" s="25">
        <v>2</v>
      </c>
      <c r="F58" s="25" t="s">
        <v>34</v>
      </c>
      <c r="G58" s="25"/>
      <c r="H58" s="25" t="s">
        <v>258</v>
      </c>
      <c r="I58" s="29"/>
      <c r="J58" s="25"/>
      <c r="K58" s="25">
        <v>75</v>
      </c>
      <c r="L58" s="61"/>
      <c r="M58" s="62"/>
      <c r="N58" s="29"/>
      <c r="O58" s="25"/>
      <c r="P58" s="25"/>
    </row>
    <row r="59" s="1" customFormat="1" ht="34" customHeight="1" spans="1:16">
      <c r="A59" s="15"/>
      <c r="B59" s="29"/>
      <c r="C59" s="29"/>
      <c r="D59" s="29"/>
      <c r="E59" s="25">
        <v>2</v>
      </c>
      <c r="F59" s="25" t="s">
        <v>125</v>
      </c>
      <c r="G59" s="25"/>
      <c r="H59" s="25" t="s">
        <v>259</v>
      </c>
      <c r="I59" s="29"/>
      <c r="J59" s="25"/>
      <c r="K59" s="25">
        <v>120</v>
      </c>
      <c r="L59" s="61"/>
      <c r="M59" s="62"/>
      <c r="N59" s="29"/>
      <c r="O59" s="25"/>
      <c r="P59" s="25"/>
    </row>
    <row r="60" s="1" customFormat="1" ht="34" customHeight="1" spans="1:16">
      <c r="A60" s="15"/>
      <c r="B60" s="29"/>
      <c r="C60" s="29"/>
      <c r="D60" s="29"/>
      <c r="E60" s="25">
        <v>2</v>
      </c>
      <c r="F60" s="25" t="s">
        <v>34</v>
      </c>
      <c r="G60" s="25"/>
      <c r="H60" s="25" t="s">
        <v>260</v>
      </c>
      <c r="I60" s="29"/>
      <c r="J60" s="25"/>
      <c r="K60" s="25">
        <v>220</v>
      </c>
      <c r="L60" s="61"/>
      <c r="M60" s="62"/>
      <c r="N60" s="29"/>
      <c r="O60" s="25"/>
      <c r="P60" s="25"/>
    </row>
    <row r="61" s="1" customFormat="1" ht="49" customHeight="1" spans="1:16">
      <c r="A61" s="15"/>
      <c r="B61" s="29"/>
      <c r="C61" s="29"/>
      <c r="D61" s="29"/>
      <c r="E61" s="25">
        <v>1</v>
      </c>
      <c r="F61" s="25" t="s">
        <v>187</v>
      </c>
      <c r="G61" s="25"/>
      <c r="H61" s="25" t="s">
        <v>261</v>
      </c>
      <c r="I61" s="29"/>
      <c r="J61" s="25"/>
      <c r="K61" s="25">
        <v>1000</v>
      </c>
      <c r="L61" s="61"/>
      <c r="M61" s="62"/>
      <c r="N61" s="29"/>
      <c r="O61" s="25"/>
      <c r="P61" s="25"/>
    </row>
    <row r="62" s="1" customFormat="1" ht="34" customHeight="1" spans="1:16">
      <c r="A62" s="15"/>
      <c r="B62" s="29"/>
      <c r="C62" s="29"/>
      <c r="D62" s="29"/>
      <c r="E62" s="25">
        <v>1</v>
      </c>
      <c r="F62" s="25" t="s">
        <v>205</v>
      </c>
      <c r="G62" s="25"/>
      <c r="H62" s="25" t="s">
        <v>262</v>
      </c>
      <c r="I62" s="29"/>
      <c r="J62" s="25"/>
      <c r="K62" s="25">
        <v>1500</v>
      </c>
      <c r="L62" s="61"/>
      <c r="M62" s="62"/>
      <c r="N62" s="29"/>
      <c r="O62" s="25"/>
      <c r="P62" s="25"/>
    </row>
    <row r="63" s="1" customFormat="1" ht="34" customHeight="1" spans="1:16">
      <c r="A63" s="16"/>
      <c r="B63" s="30"/>
      <c r="C63" s="30"/>
      <c r="D63" s="30"/>
      <c r="E63" s="25">
        <v>1</v>
      </c>
      <c r="F63" s="25" t="s">
        <v>34</v>
      </c>
      <c r="G63" s="25"/>
      <c r="H63" s="25" t="s">
        <v>263</v>
      </c>
      <c r="I63" s="30"/>
      <c r="J63" s="25"/>
      <c r="K63" s="25">
        <v>120</v>
      </c>
      <c r="L63" s="63"/>
      <c r="M63" s="64"/>
      <c r="N63" s="30"/>
      <c r="O63" s="25"/>
      <c r="P63" s="25"/>
    </row>
    <row r="64" s="1" customFormat="1" ht="49" customHeight="1" spans="1:16">
      <c r="A64" s="12">
        <f>MAX($A$3:A63)+1</f>
        <v>26</v>
      </c>
      <c r="B64" s="13" t="s">
        <v>264</v>
      </c>
      <c r="C64" s="13" t="s">
        <v>265</v>
      </c>
      <c r="D64" s="13" t="s">
        <v>266</v>
      </c>
      <c r="E64" s="13">
        <v>2</v>
      </c>
      <c r="F64" s="13" t="s">
        <v>196</v>
      </c>
      <c r="G64" s="24"/>
      <c r="H64" s="24" t="s">
        <v>267</v>
      </c>
      <c r="I64" s="13" t="s">
        <v>268</v>
      </c>
      <c r="J64" s="24"/>
      <c r="K64" s="39" t="s">
        <v>269</v>
      </c>
      <c r="L64" s="40"/>
      <c r="M64" s="41"/>
      <c r="N64" s="24" t="s">
        <v>28</v>
      </c>
      <c r="O64" s="13"/>
      <c r="P64" s="13"/>
    </row>
    <row r="65" s="1" customFormat="1" ht="49" customHeight="1" spans="1:16">
      <c r="A65" s="12"/>
      <c r="B65" s="13"/>
      <c r="C65" s="13" t="s">
        <v>270</v>
      </c>
      <c r="D65" s="13"/>
      <c r="E65" s="13">
        <v>1</v>
      </c>
      <c r="F65" s="13" t="s">
        <v>196</v>
      </c>
      <c r="G65" s="27"/>
      <c r="H65" s="27"/>
      <c r="I65" s="13"/>
      <c r="J65" s="27"/>
      <c r="K65" s="49"/>
      <c r="L65" s="50"/>
      <c r="M65" s="51"/>
      <c r="N65" s="27"/>
      <c r="O65" s="13"/>
      <c r="P65" s="13"/>
    </row>
    <row r="66" s="1" customFormat="1" ht="28" customHeight="1" spans="1:16">
      <c r="A66" s="12">
        <f>MAX($A$3:A65)+1</f>
        <v>27</v>
      </c>
      <c r="B66" s="13" t="s">
        <v>217</v>
      </c>
      <c r="C66" s="13" t="s">
        <v>271</v>
      </c>
      <c r="D66" s="13" t="s">
        <v>272</v>
      </c>
      <c r="E66" s="13">
        <v>1</v>
      </c>
      <c r="F66" s="13" t="s">
        <v>196</v>
      </c>
      <c r="G66" s="13"/>
      <c r="H66" s="13" t="s">
        <v>273</v>
      </c>
      <c r="I66" s="13" t="s">
        <v>268</v>
      </c>
      <c r="J66" s="13"/>
      <c r="K66" s="13">
        <v>4200</v>
      </c>
      <c r="L66" s="39" t="s">
        <v>274</v>
      </c>
      <c r="M66" s="41"/>
      <c r="N66" s="24" t="s">
        <v>28</v>
      </c>
      <c r="O66" s="13" t="s">
        <v>275</v>
      </c>
      <c r="P66" s="13"/>
    </row>
    <row r="67" s="1" customFormat="1" ht="28" customHeight="1" spans="1:16">
      <c r="A67" s="12"/>
      <c r="B67" s="13"/>
      <c r="C67" s="13"/>
      <c r="D67" s="13"/>
      <c r="E67" s="13">
        <v>1</v>
      </c>
      <c r="F67" s="13" t="s">
        <v>187</v>
      </c>
      <c r="G67" s="13"/>
      <c r="H67" s="13" t="s">
        <v>276</v>
      </c>
      <c r="I67" s="13"/>
      <c r="J67" s="13"/>
      <c r="K67" s="13">
        <v>1800</v>
      </c>
      <c r="L67" s="44"/>
      <c r="M67" s="46"/>
      <c r="N67" s="26"/>
      <c r="O67" s="13"/>
      <c r="P67" s="13"/>
    </row>
    <row r="68" s="1" customFormat="1" ht="28" customHeight="1" spans="1:16">
      <c r="A68" s="12"/>
      <c r="B68" s="13"/>
      <c r="C68" s="13"/>
      <c r="D68" s="13"/>
      <c r="E68" s="13">
        <v>1</v>
      </c>
      <c r="F68" s="13" t="s">
        <v>187</v>
      </c>
      <c r="G68" s="13"/>
      <c r="H68" s="13" t="s">
        <v>277</v>
      </c>
      <c r="I68" s="13"/>
      <c r="J68" s="13"/>
      <c r="K68" s="13">
        <v>2000</v>
      </c>
      <c r="L68" s="44"/>
      <c r="M68" s="46"/>
      <c r="N68" s="26"/>
      <c r="O68" s="13"/>
      <c r="P68" s="13"/>
    </row>
    <row r="69" s="1" customFormat="1" ht="28" customHeight="1" spans="1:16">
      <c r="A69" s="12"/>
      <c r="B69" s="13"/>
      <c r="C69" s="13"/>
      <c r="D69" s="13"/>
      <c r="E69" s="13">
        <v>8</v>
      </c>
      <c r="F69" s="13" t="s">
        <v>219</v>
      </c>
      <c r="G69" s="13"/>
      <c r="H69" s="13" t="s">
        <v>278</v>
      </c>
      <c r="I69" s="13"/>
      <c r="J69" s="13"/>
      <c r="K69" s="13">
        <v>50</v>
      </c>
      <c r="L69" s="44"/>
      <c r="M69" s="46"/>
      <c r="N69" s="26"/>
      <c r="O69" s="13"/>
      <c r="P69" s="13"/>
    </row>
    <row r="70" s="1" customFormat="1" ht="28" customHeight="1" spans="1:16">
      <c r="A70" s="12"/>
      <c r="B70" s="13"/>
      <c r="C70" s="13"/>
      <c r="D70" s="13"/>
      <c r="E70" s="13">
        <v>4</v>
      </c>
      <c r="F70" s="13" t="s">
        <v>187</v>
      </c>
      <c r="G70" s="13"/>
      <c r="H70" s="13" t="s">
        <v>279</v>
      </c>
      <c r="I70" s="13"/>
      <c r="J70" s="13"/>
      <c r="K70" s="13">
        <v>150</v>
      </c>
      <c r="L70" s="44"/>
      <c r="M70" s="46"/>
      <c r="N70" s="26"/>
      <c r="O70" s="13"/>
      <c r="P70" s="13"/>
    </row>
    <row r="71" s="1" customFormat="1" ht="28" customHeight="1" spans="1:16">
      <c r="A71" s="12"/>
      <c r="B71" s="13"/>
      <c r="C71" s="13"/>
      <c r="D71" s="13"/>
      <c r="E71" s="13">
        <v>1</v>
      </c>
      <c r="F71" s="13" t="s">
        <v>187</v>
      </c>
      <c r="G71" s="13"/>
      <c r="H71" s="13" t="s">
        <v>280</v>
      </c>
      <c r="I71" s="13"/>
      <c r="J71" s="13"/>
      <c r="K71" s="13">
        <v>200</v>
      </c>
      <c r="L71" s="49"/>
      <c r="M71" s="51"/>
      <c r="N71" s="27"/>
      <c r="O71" s="13"/>
      <c r="P71" s="13"/>
    </row>
    <row r="72" s="1" customFormat="1" ht="108" customHeight="1" spans="1:16">
      <c r="A72" s="12">
        <v>28</v>
      </c>
      <c r="B72" s="13" t="s">
        <v>264</v>
      </c>
      <c r="C72" s="13" t="s">
        <v>281</v>
      </c>
      <c r="D72" s="13" t="s">
        <v>282</v>
      </c>
      <c r="E72" s="13">
        <v>1</v>
      </c>
      <c r="F72" s="13" t="s">
        <v>283</v>
      </c>
      <c r="G72" s="13"/>
      <c r="H72" s="13"/>
      <c r="I72" s="13" t="s">
        <v>284</v>
      </c>
      <c r="J72" s="13"/>
      <c r="K72" s="13" t="s">
        <v>285</v>
      </c>
      <c r="L72" s="34" t="s">
        <v>286</v>
      </c>
      <c r="M72" s="35"/>
      <c r="N72" s="13" t="s">
        <v>28</v>
      </c>
      <c r="O72" s="13">
        <v>18907349663</v>
      </c>
      <c r="P72" s="13"/>
    </row>
    <row r="73" s="1" customFormat="1" ht="58" customHeight="1" spans="1:16">
      <c r="A73" s="70"/>
      <c r="B73" s="3"/>
      <c r="I73" s="4"/>
      <c r="O73" s="72" t="s">
        <v>176</v>
      </c>
      <c r="P73" s="72" t="s">
        <v>287</v>
      </c>
    </row>
    <row r="74" customFormat="1" spans="1:16">
      <c r="A74" s="70"/>
      <c r="B74" s="71"/>
      <c r="I74" s="4"/>
      <c r="O74" s="1"/>
      <c r="P74" s="1"/>
    </row>
    <row r="75" spans="1:2">
      <c r="A75" s="70"/>
      <c r="B75" s="3"/>
    </row>
    <row r="76" spans="1:2">
      <c r="A76" s="70"/>
      <c r="B76" s="3"/>
    </row>
    <row r="77" spans="1:2">
      <c r="A77" s="70"/>
      <c r="B77" s="3"/>
    </row>
    <row r="78" spans="1:2">
      <c r="A78" s="70"/>
      <c r="B78" s="3"/>
    </row>
  </sheetData>
  <mergeCells count="124">
    <mergeCell ref="H2:K2"/>
    <mergeCell ref="N2:P2"/>
    <mergeCell ref="L4:M4"/>
    <mergeCell ref="L5:M5"/>
    <mergeCell ref="L6:M6"/>
    <mergeCell ref="L7:M7"/>
    <mergeCell ref="L8:M8"/>
    <mergeCell ref="L9:M9"/>
    <mergeCell ref="L10:M10"/>
    <mergeCell ref="K11:M11"/>
    <mergeCell ref="K12:M12"/>
    <mergeCell ref="K13:M13"/>
    <mergeCell ref="K14:M14"/>
    <mergeCell ref="K15:M15"/>
    <mergeCell ref="K16:M16"/>
    <mergeCell ref="K17:M17"/>
    <mergeCell ref="K18:M18"/>
    <mergeCell ref="K19:M19"/>
    <mergeCell ref="K20:M20"/>
    <mergeCell ref="K21:M21"/>
    <mergeCell ref="K22:M22"/>
    <mergeCell ref="L23:M23"/>
    <mergeCell ref="L24:M24"/>
    <mergeCell ref="L25:M25"/>
    <mergeCell ref="L26:M26"/>
    <mergeCell ref="K36:M36"/>
    <mergeCell ref="B37:P37"/>
    <mergeCell ref="K38:M38"/>
    <mergeCell ref="B39:P39"/>
    <mergeCell ref="K41:M41"/>
    <mergeCell ref="K42:M42"/>
    <mergeCell ref="K51:M51"/>
    <mergeCell ref="K52:M52"/>
    <mergeCell ref="L53:M53"/>
    <mergeCell ref="L54:M54"/>
    <mergeCell ref="L72:M72"/>
    <mergeCell ref="A5:A8"/>
    <mergeCell ref="A14:A16"/>
    <mergeCell ref="A17:A21"/>
    <mergeCell ref="A24:A26"/>
    <mergeCell ref="A27:A30"/>
    <mergeCell ref="A31:A32"/>
    <mergeCell ref="A33:A35"/>
    <mergeCell ref="A36:A37"/>
    <mergeCell ref="A38:A39"/>
    <mergeCell ref="A43:A50"/>
    <mergeCell ref="A55:A63"/>
    <mergeCell ref="A64:A65"/>
    <mergeCell ref="A66:A71"/>
    <mergeCell ref="B5:B8"/>
    <mergeCell ref="B14:B16"/>
    <mergeCell ref="B17:B21"/>
    <mergeCell ref="B24:B26"/>
    <mergeCell ref="B27:B30"/>
    <mergeCell ref="B31:B32"/>
    <mergeCell ref="B33:B35"/>
    <mergeCell ref="B43:B50"/>
    <mergeCell ref="B55:B63"/>
    <mergeCell ref="B64:B65"/>
    <mergeCell ref="B66:B71"/>
    <mergeCell ref="C5:C8"/>
    <mergeCell ref="C14:C16"/>
    <mergeCell ref="C17:C21"/>
    <mergeCell ref="C24:C26"/>
    <mergeCell ref="C27:C30"/>
    <mergeCell ref="C31:C32"/>
    <mergeCell ref="C33:C35"/>
    <mergeCell ref="C43:C50"/>
    <mergeCell ref="C55:C63"/>
    <mergeCell ref="C66:C71"/>
    <mergeCell ref="D5:D8"/>
    <mergeCell ref="D33:D35"/>
    <mergeCell ref="D43:D50"/>
    <mergeCell ref="D55:D63"/>
    <mergeCell ref="D64:D65"/>
    <mergeCell ref="D66:D71"/>
    <mergeCell ref="E5:E8"/>
    <mergeCell ref="F5:F8"/>
    <mergeCell ref="G5:G8"/>
    <mergeCell ref="G14:G16"/>
    <mergeCell ref="G18:G21"/>
    <mergeCell ref="G64:G65"/>
    <mergeCell ref="H64:H65"/>
    <mergeCell ref="I5:I8"/>
    <mergeCell ref="I14:I16"/>
    <mergeCell ref="I17:I21"/>
    <mergeCell ref="I24:I26"/>
    <mergeCell ref="I31:I32"/>
    <mergeCell ref="I33:I35"/>
    <mergeCell ref="I43:I50"/>
    <mergeCell ref="I55:I63"/>
    <mergeCell ref="I64:I65"/>
    <mergeCell ref="I66:I71"/>
    <mergeCell ref="J5:J8"/>
    <mergeCell ref="J31:J32"/>
    <mergeCell ref="J33:J35"/>
    <mergeCell ref="J64:J65"/>
    <mergeCell ref="N5:N8"/>
    <mergeCell ref="N14:N16"/>
    <mergeCell ref="N17:N21"/>
    <mergeCell ref="N27:N30"/>
    <mergeCell ref="N31:N32"/>
    <mergeCell ref="N33:N35"/>
    <mergeCell ref="N43:N50"/>
    <mergeCell ref="N55:N63"/>
    <mergeCell ref="N64:N65"/>
    <mergeCell ref="N66:N71"/>
    <mergeCell ref="O5:O8"/>
    <mergeCell ref="O14:O16"/>
    <mergeCell ref="O17:O21"/>
    <mergeCell ref="O31:O32"/>
    <mergeCell ref="O33:O35"/>
    <mergeCell ref="O43:O50"/>
    <mergeCell ref="O55:O63"/>
    <mergeCell ref="O64:O65"/>
    <mergeCell ref="O66:O71"/>
    <mergeCell ref="P5:P8"/>
    <mergeCell ref="K27:M30"/>
    <mergeCell ref="K31:M32"/>
    <mergeCell ref="K33:M35"/>
    <mergeCell ref="L43:M50"/>
    <mergeCell ref="L55:M63"/>
    <mergeCell ref="K64:M65"/>
    <mergeCell ref="L66:M71"/>
  </mergeCells>
  <conditionalFormatting sqref="H23">
    <cfRule type="expression" dxfId="0" priority="110">
      <formula>$A26&lt;&gt;""</formula>
    </cfRule>
  </conditionalFormatting>
  <conditionalFormatting sqref="I23">
    <cfRule type="expression" dxfId="0" priority="15">
      <formula>$A13&lt;&gt;""</formula>
    </cfRule>
  </conditionalFormatting>
  <conditionalFormatting sqref="O23">
    <cfRule type="expression" dxfId="0" priority="14">
      <formula>$A26&lt;&gt;""</formula>
    </cfRule>
  </conditionalFormatting>
  <conditionalFormatting sqref="H24">
    <cfRule type="expression" dxfId="0" priority="82">
      <formula>$A12&lt;&gt;""</formula>
    </cfRule>
  </conditionalFormatting>
  <conditionalFormatting sqref="H27">
    <cfRule type="expression" dxfId="0" priority="105">
      <formula>#REF!&lt;&gt;""</formula>
    </cfRule>
  </conditionalFormatting>
  <conditionalFormatting sqref="H31">
    <cfRule type="expression" dxfId="0" priority="96">
      <formula>#REF!&lt;&gt;""</formula>
    </cfRule>
  </conditionalFormatting>
  <conditionalFormatting sqref="I31">
    <cfRule type="expression" dxfId="0" priority="7">
      <formula>$A22&lt;&gt;""</formula>
    </cfRule>
  </conditionalFormatting>
  <conditionalFormatting sqref="K31">
    <cfRule type="expression" dxfId="0" priority="3">
      <formula>$A22&lt;&gt;""</formula>
    </cfRule>
  </conditionalFormatting>
  <conditionalFormatting sqref="H33">
    <cfRule type="expression" dxfId="0" priority="93">
      <formula>#REF!&lt;&gt;""</formula>
    </cfRule>
  </conditionalFormatting>
  <conditionalFormatting sqref="K33">
    <cfRule type="expression" dxfId="0" priority="2">
      <formula>#REF!&lt;&gt;""</formula>
    </cfRule>
  </conditionalFormatting>
  <conditionalFormatting sqref="H36">
    <cfRule type="expression" dxfId="0" priority="107">
      <formula>$A30&lt;&gt;""</formula>
    </cfRule>
  </conditionalFormatting>
  <conditionalFormatting sqref="K36">
    <cfRule type="expression" dxfId="0" priority="13">
      <formula>$A30&lt;&gt;""</formula>
    </cfRule>
  </conditionalFormatting>
  <conditionalFormatting sqref="B38:I38">
    <cfRule type="expression" dxfId="0" priority="12">
      <formula>$A30&lt;&gt;""</formula>
    </cfRule>
  </conditionalFormatting>
  <conditionalFormatting sqref="K38">
    <cfRule type="expression" dxfId="0" priority="11">
      <formula>$A37&lt;&gt;""</formula>
    </cfRule>
  </conditionalFormatting>
  <conditionalFormatting sqref="B39">
    <cfRule type="expression" dxfId="0" priority="10">
      <formula>$A36&lt;&gt;""</formula>
    </cfRule>
  </conditionalFormatting>
  <conditionalFormatting sqref="H42">
    <cfRule type="expression" dxfId="0" priority="113">
      <formula>$A31&lt;&gt;""</formula>
    </cfRule>
  </conditionalFormatting>
  <conditionalFormatting sqref="O52">
    <cfRule type="expression" dxfId="0" priority="17">
      <formula>$A57&lt;&gt;""</formula>
    </cfRule>
  </conditionalFormatting>
  <conditionalFormatting sqref="L53">
    <cfRule type="expression" dxfId="0" priority="1">
      <formula>$A58&lt;&gt;""</formula>
    </cfRule>
  </conditionalFormatting>
  <conditionalFormatting sqref="I64:J64">
    <cfRule type="expression" dxfId="0" priority="89">
      <formula>$A59&lt;&gt;""</formula>
    </cfRule>
  </conditionalFormatting>
  <conditionalFormatting sqref="I72:J72">
    <cfRule type="expression" dxfId="0" priority="49">
      <formula>$A47&lt;&gt;""</formula>
    </cfRule>
  </conditionalFormatting>
  <conditionalFormatting sqref="A40:A43">
    <cfRule type="expression" dxfId="0" priority="4">
      <formula>#REF!&lt;&gt;""</formula>
    </cfRule>
  </conditionalFormatting>
  <conditionalFormatting sqref="H34:H35">
    <cfRule type="expression" dxfId="0" priority="16">
      <formula>$A31&lt;&gt;""</formula>
    </cfRule>
  </conditionalFormatting>
  <conditionalFormatting sqref="H40:H41">
    <cfRule type="expression" dxfId="0" priority="6">
      <formula>$A30&lt;&gt;""</formula>
    </cfRule>
  </conditionalFormatting>
  <conditionalFormatting sqref="H43:H51">
    <cfRule type="expression" dxfId="0" priority="50">
      <formula>#REF!&lt;&gt;""</formula>
    </cfRule>
  </conditionalFormatting>
  <conditionalFormatting sqref="H66:H71">
    <cfRule type="expression" dxfId="0" priority="9">
      <formula>$A60&lt;&gt;""</formula>
    </cfRule>
  </conditionalFormatting>
  <conditionalFormatting sqref="K66:K70">
    <cfRule type="expression" dxfId="0" priority="8">
      <formula>$A60&lt;&gt;""</formula>
    </cfRule>
  </conditionalFormatting>
  <conditionalFormatting sqref="A12:A14 A17 A22:A24 A38 A36 A27 A31 A33">
    <cfRule type="expression" dxfId="0" priority="34">
      <formula>#REF!&lt;&gt;""</formula>
    </cfRule>
  </conditionalFormatting>
  <conditionalFormatting sqref="E12:E13 N12:P13 B12:C13 J12:J13">
    <cfRule type="expression" dxfId="0" priority="108">
      <formula>#REF!&lt;&gt;""</formula>
    </cfRule>
  </conditionalFormatting>
  <conditionalFormatting sqref="B22:C22 J22 N22:P22 E22:F22">
    <cfRule type="expression" dxfId="0" priority="83">
      <formula>#REF!&lt;&gt;""</formula>
    </cfRule>
  </conditionalFormatting>
  <conditionalFormatting sqref="B23:G23 P23 J23:L23 N23">
    <cfRule type="expression" dxfId="0" priority="111">
      <formula>$A24&lt;&gt;""</formula>
    </cfRule>
  </conditionalFormatting>
  <conditionalFormatting sqref="B24:C24 J25 I24:J24 E25:G25 L24:L25 N24:P25 E24:F24">
    <cfRule type="expression" dxfId="0" priority="109">
      <formula>#REF!&lt;&gt;""</formula>
    </cfRule>
  </conditionalFormatting>
  <conditionalFormatting sqref="H25:H26 H32 H28:H30">
    <cfRule type="expression" dxfId="0" priority="73">
      <formula>$A24&lt;&gt;""</formula>
    </cfRule>
  </conditionalFormatting>
  <conditionalFormatting sqref="J26 E26:G26 L26 N26:P26">
    <cfRule type="expression" dxfId="0" priority="81">
      <formula>$A12&lt;&gt;""</formula>
    </cfRule>
  </conditionalFormatting>
  <conditionalFormatting sqref="P27:P28 E27:G28">
    <cfRule type="expression" dxfId="0" priority="101">
      <formula>$A34&lt;&gt;""</formula>
    </cfRule>
  </conditionalFormatting>
  <conditionalFormatting sqref="P29 E29:G29">
    <cfRule type="expression" dxfId="0" priority="104">
      <formula>#REF!&lt;&gt;""</formula>
    </cfRule>
  </conditionalFormatting>
  <conditionalFormatting sqref="E34:G35 P34:P35 E30:G30 P30">
    <cfRule type="expression" dxfId="0" priority="59">
      <formula>$A27&lt;&gt;""</formula>
    </cfRule>
  </conditionalFormatting>
  <conditionalFormatting sqref="J31 N31:P31 E31:G31">
    <cfRule type="expression" dxfId="0" priority="95">
      <formula>$A26&lt;&gt;""</formula>
    </cfRule>
  </conditionalFormatting>
  <conditionalFormatting sqref="P32 E32:G32">
    <cfRule type="expression" dxfId="0" priority="112">
      <formula>$A23&lt;&gt;""</formula>
    </cfRule>
  </conditionalFormatting>
  <conditionalFormatting sqref="E33:G33 I33:J33 N33:P33">
    <cfRule type="expression" dxfId="0" priority="94">
      <formula>#REF!&lt;&gt;""</formula>
    </cfRule>
  </conditionalFormatting>
  <conditionalFormatting sqref="P36 G36 B36:C36 B37">
    <cfRule type="expression" dxfId="0" priority="106">
      <formula>$A28&lt;&gt;""</formula>
    </cfRule>
  </conditionalFormatting>
  <conditionalFormatting sqref="B40:G41 I40:K41 N40:P41">
    <cfRule type="expression" dxfId="0" priority="5">
      <formula>$A28&lt;&gt;""</formula>
    </cfRule>
  </conditionalFormatting>
  <conditionalFormatting sqref="B42:G42 I42:K42 N42:P42">
    <cfRule type="expression" dxfId="0" priority="114">
      <formula>$A29&lt;&gt;""</formula>
    </cfRule>
  </conditionalFormatting>
  <conditionalFormatting sqref="B43:G43 E44:G45 P44:P45 I43:L43 N43:P43 J44:K45">
    <cfRule type="expression" dxfId="0" priority="54">
      <formula>#REF!&lt;&gt;""</formula>
    </cfRule>
  </conditionalFormatting>
  <conditionalFormatting sqref="E46:G51 P46:P51 J46:K51 N51">
    <cfRule type="expression" dxfId="0" priority="51">
      <formula>$A43&lt;&gt;""</formula>
    </cfRule>
  </conditionalFormatting>
  <conditionalFormatting sqref="A51:A55 A72 A64 A66">
    <cfRule type="expression" dxfId="0" priority="97">
      <formula>#REF!&lt;&gt;""</formula>
    </cfRule>
  </conditionalFormatting>
  <conditionalFormatting sqref="E52:G52 P52 N52 E63:G63 P63">
    <cfRule type="expression" dxfId="0" priority="52">
      <formula>#REF!&lt;&gt;""</formula>
    </cfRule>
  </conditionalFormatting>
  <conditionalFormatting sqref="N53:P54 B53:G54 K53:K54">
    <cfRule type="expression" dxfId="0" priority="67">
      <formula>$A58&lt;&gt;""</formula>
    </cfRule>
  </conditionalFormatting>
  <conditionalFormatting sqref="I53:J54">
    <cfRule type="expression" dxfId="0" priority="68">
      <formula>$A58&lt;&gt;""</formula>
    </cfRule>
  </conditionalFormatting>
  <conditionalFormatting sqref="E55:G55 L55 N55:P55">
    <cfRule type="expression" dxfId="0" priority="57">
      <formula>#REF!&lt;&gt;""</formula>
    </cfRule>
  </conditionalFormatting>
  <conditionalFormatting sqref="E56:G56 P58:P62 E58:G62 P56">
    <cfRule type="expression" dxfId="0" priority="53">
      <formula>#REF!&lt;&gt;""</formula>
    </cfRule>
  </conditionalFormatting>
  <conditionalFormatting sqref="E57:G57 P57">
    <cfRule type="expression" dxfId="0" priority="56">
      <formula>#REF!&lt;&gt;""</formula>
    </cfRule>
  </conditionalFormatting>
  <conditionalFormatting sqref="N64:P64 K64 B64:G64">
    <cfRule type="expression" dxfId="0" priority="88">
      <formula>$A59&lt;&gt;""</formula>
    </cfRule>
  </conditionalFormatting>
  <conditionalFormatting sqref="P65 N66:P66 P67:P71 K71 C65:C66 E65:F65 E66:G71">
    <cfRule type="expression" dxfId="0" priority="85">
      <formula>$A59&lt;&gt;""</formula>
    </cfRule>
  </conditionalFormatting>
  <conditionalFormatting sqref="I66:J66 J67:J71">
    <cfRule type="expression" dxfId="0" priority="86">
      <formula>$A60&lt;&gt;""</formula>
    </cfRule>
  </conditionalFormatting>
  <conditionalFormatting sqref="B72:G72 K72 N72:P72">
    <cfRule type="expression" dxfId="0" priority="48">
      <formula>$A47&lt;&gt;""</formula>
    </cfRule>
  </conditionalFormatting>
  <printOptions horizontalCentered="1"/>
  <pageMargins left="0.196527777777778" right="0.196527777777778" top="0.590277777777778" bottom="0.786805555555556" header="0.196527777777778" footer="0.196527777777778"/>
  <pageSetup paperSize="9" scale="88" orientation="landscape" horizontalDpi="600"/>
  <headerFooter>
    <oddFooter>&amp;C第 &amp;P 页，共 &amp;N 页</oddFooter>
  </headerFooter>
  <ignoredErrors>
    <ignoredError sqref="A52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蒋崇辉</cp:lastModifiedBy>
  <dcterms:created xsi:type="dcterms:W3CDTF">2023-05-12T11:15:00Z</dcterms:created>
  <dcterms:modified xsi:type="dcterms:W3CDTF">2025-02-18T08:24:38Z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7F9D8228F5D4466A8D1E0E25DFC7C0DF_12</vt:lpwstr>
  </property>
</Properties>
</file>