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2" sheetId="1" r:id="rId1"/>
    <sheet name="删除内容" sheetId="2" r:id="rId2"/>
  </sheets>
  <definedNames>
    <definedName name="_xlnm._FilterDatabase" localSheetId="0" hidden="1">'2'!$A$1:$P$61</definedName>
    <definedName name="_xlnm.Print_Titles" localSheetId="0">'2'!$3:$3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O15" authorId="0">
      <text>
        <r>
          <rPr>
            <sz val="9"/>
            <rFont val="宋体"/>
            <charset val="134"/>
          </rPr>
          <t>通用耗材使用的是B-21贝恩</t>
        </r>
      </text>
    </comment>
    <comment ref="O52" authorId="0">
      <text>
        <r>
          <rPr>
            <sz val="9"/>
            <rFont val="宋体"/>
            <charset val="134"/>
          </rPr>
          <t xml:space="preserve">耗材4.5折
</t>
        </r>
      </text>
    </comment>
    <comment ref="O57" authorId="0">
      <text>
        <r>
          <rPr>
            <sz val="9"/>
            <rFont val="宋体"/>
            <charset val="134"/>
          </rPr>
          <t>2024.03.01过会
（第二次续签2023.12.7-2024.12.6）</t>
        </r>
      </text>
    </comment>
    <comment ref="O59" authorId="0">
      <text>
        <r>
          <rPr>
            <b/>
            <sz val="9"/>
            <rFont val="宋体"/>
            <charset val="134"/>
          </rPr>
          <t>2024.12.20未议项目</t>
        </r>
        <r>
          <rPr>
            <sz val="9"/>
            <rFont val="宋体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<sst xmlns="http://schemas.openxmlformats.org/spreadsheetml/2006/main" count="480" uniqueCount="342">
  <si>
    <t>2025年1月10日衡阳市中心医院院内讨论、临购、维修议价结果（二）</t>
  </si>
  <si>
    <t>时间:2025年1月10日</t>
  </si>
  <si>
    <t>地点：门诊综合大楼六楼615会议室</t>
  </si>
  <si>
    <t>序号</t>
  </si>
  <si>
    <t>性质</t>
  </si>
  <si>
    <t>科室</t>
  </si>
  <si>
    <t>项  目</t>
  </si>
  <si>
    <t>数量</t>
  </si>
  <si>
    <t>单位</t>
  </si>
  <si>
    <t>生产厂家</t>
  </si>
  <si>
    <t>规格型号</t>
  </si>
  <si>
    <t>投标企业</t>
  </si>
  <si>
    <t>是否授权</t>
  </si>
  <si>
    <t>中标（报）价/
单价(元)</t>
  </si>
  <si>
    <t>二次报价/
单价(元)</t>
  </si>
  <si>
    <t>最终价/
单价(元)</t>
  </si>
  <si>
    <t>是否
通过</t>
  </si>
  <si>
    <t>备注</t>
  </si>
  <si>
    <t>平台编码
注册证</t>
  </si>
  <si>
    <t>讨论（型号更正）</t>
  </si>
  <si>
    <t>华新手术室</t>
  </si>
  <si>
    <t>无影灯灯泡</t>
  </si>
  <si>
    <t>个</t>
  </si>
  <si>
    <t>欧司朗（中国）照明有限公司</t>
  </si>
  <si>
    <t>原规格型号：
64642 HLX 150W 24V
更正后规格型号：64642 HLX 150W 24V G6.35</t>
  </si>
  <si>
    <t>重药控股（湖南）有限公司</t>
  </si>
  <si>
    <t>采购价：170元/个</t>
  </si>
  <si>
    <t>通过</t>
  </si>
  <si>
    <t>2024.11.29可收费低值耗材</t>
  </si>
  <si>
    <t>讨论（产品名称变更）</t>
  </si>
  <si>
    <t>耳鼻喉科</t>
  </si>
  <si>
    <t>变更前：鼻腔填充海绵
变更后：膨胀止血海绵</t>
  </si>
  <si>
    <t>片</t>
  </si>
  <si>
    <t>诺一迈尔（山东）医学科技有限公司</t>
  </si>
  <si>
    <t>N3P</t>
  </si>
  <si>
    <t>挂网价：1400元/片
 采购价：358元/片</t>
  </si>
  <si>
    <t>2024年09月11日招标耗材</t>
  </si>
  <si>
    <t>HC1000037416
鲁械注准20232140108</t>
  </si>
  <si>
    <t>讨论（增加型号）</t>
  </si>
  <si>
    <t>呼吸内科</t>
  </si>
  <si>
    <t>一次性内镜用软管式活组织取样钳</t>
  </si>
  <si>
    <t>根</t>
  </si>
  <si>
    <t>江苏常美医疗器械有限公司</t>
  </si>
  <si>
    <t>FB-20E-A1</t>
  </si>
  <si>
    <t>国药控股衡阳有限公司</t>
  </si>
  <si>
    <t>挂网价：114.3元
中标价：26.6元</t>
  </si>
  <si>
    <t>新增型号：
FB-20E-A1</t>
  </si>
  <si>
    <t>2024年8月2日招标耗材</t>
  </si>
  <si>
    <t>HC1000659273
苏械注准20172020951</t>
  </si>
  <si>
    <t>麻醉科</t>
  </si>
  <si>
    <t>变更前：一次性使用压力传感器
变更后：一次性使用有创血压传感器</t>
  </si>
  <si>
    <t>浙江海圣医疗器械股份有限公司</t>
  </si>
  <si>
    <t>DBPT-0103</t>
  </si>
  <si>
    <t>华润湖南医药有限公司衡阳分公司</t>
  </si>
  <si>
    <t>挂网价：230元/个
采购价：59.7元/个</t>
  </si>
  <si>
    <t>原集采产品
2022年8月1日</t>
  </si>
  <si>
    <t>HC1000182701
国械注准20193071746</t>
  </si>
  <si>
    <t>通报（厂家名称更正）</t>
  </si>
  <si>
    <t>检验科</t>
  </si>
  <si>
    <t>血栓弹力图（普通杯）检测试剂盒（粘度测定法）</t>
  </si>
  <si>
    <t>盒</t>
  </si>
  <si>
    <t>更正前名称： 北京乐普医疗科技有限责任公司
更正后名称：北京乐普诊断科技股份有限公司</t>
  </si>
  <si>
    <t>10人份/盒</t>
  </si>
  <si>
    <t>湖南玖信医疗器械有限公司</t>
  </si>
  <si>
    <t>挂网价：2400元/盒
采购价：765元/盒</t>
  </si>
  <si>
    <t>2022年12月23日上会设备血栓弹力图仪配套试剂（SPD录入错误）
2024年11月29日收费标准下调</t>
  </si>
  <si>
    <t>SJ0100041978京械注准20162401039</t>
  </si>
  <si>
    <t>输血科</t>
  </si>
  <si>
    <t>凝血酶-抗凝血酶Ⅲ复合物检测试剂盒（磁微粒化学发光法）</t>
  </si>
  <si>
    <t>更正前名称：湖南携光生物科技有限公司
更正后名称：湖南携光生物技术有限公司</t>
  </si>
  <si>
    <t>100测试/盒</t>
  </si>
  <si>
    <t>挂网价：4750元/盒
采购价：3600元/盒</t>
  </si>
  <si>
    <t>2023年10月13日招标设备全自动化学发光免疫分析仪配套试剂（SPD录入错误）</t>
  </si>
  <si>
    <t>SJ0100027906湘械注准20212400233</t>
  </si>
  <si>
    <t>纤溶酶—α2纤溶酶抑制剂复合物检测试剂盒（磁微粒化学发光法）</t>
  </si>
  <si>
    <t>挂网价：8400元/盒
采购价：3200元/盒</t>
  </si>
  <si>
    <t>SJ0100027901湘械注准20212400227</t>
  </si>
  <si>
    <t>血栓调节蛋白检测试剂盒（磁微粒化学发光法）</t>
  </si>
  <si>
    <t>挂网价：6420元/盒
采购价：3200元/盒</t>
  </si>
  <si>
    <t>SJ0100027862湘械注准20212400231</t>
  </si>
  <si>
    <t>组织纤溶酶原激活物—纤溶酶原激活物抑制剂—1复合物检测试剂盒(磁微粒化学发光法)</t>
  </si>
  <si>
    <t>挂网价：10000元/盒
采购价：3200元/盒</t>
  </si>
  <si>
    <t>SJ0100027920湘械注准20212400232</t>
  </si>
  <si>
    <t>内分泌科</t>
  </si>
  <si>
    <t>掌式超声显像仪</t>
  </si>
  <si>
    <t>台</t>
  </si>
  <si>
    <t>更正前名称：广东启佑医疗器械有限公司
更正后名称：广东启佑医疗有限公司</t>
  </si>
  <si>
    <t>D8b</t>
  </si>
  <si>
    <t>衡阳市长富医疗器械有限公司</t>
  </si>
  <si>
    <t>2024年12月27日招标设备（86000元/台）</t>
  </si>
  <si>
    <t>集采带量通报</t>
  </si>
  <si>
    <t>烧伤整形科</t>
  </si>
  <si>
    <t>医用胶原膜</t>
  </si>
  <si>
    <t>福建省博特生物科技有限公司</t>
  </si>
  <si>
    <t>BME-10X等各型</t>
  </si>
  <si>
    <t>湖南众曦生物科技有限公司</t>
  </si>
  <si>
    <t>挂网价：2300元/片</t>
  </si>
  <si>
    <t>HC1002383161
国械注准
20173130514</t>
  </si>
  <si>
    <t>议价</t>
  </si>
  <si>
    <t>血透室</t>
  </si>
  <si>
    <t>透析液过滤器</t>
  </si>
  <si>
    <t>支</t>
  </si>
  <si>
    <t>东丽株式会社東レ株式会社</t>
  </si>
  <si>
    <t>TE-12R</t>
  </si>
  <si>
    <t>湖南医药集团衡阳有限公司</t>
  </si>
  <si>
    <t>挂网价：1500元/支</t>
  </si>
  <si>
    <t>挂网价：1500元/支
报价：1230元/支</t>
  </si>
  <si>
    <t>专机专用耗材
2024年1月3日上会血液透析滤过机配套耗材</t>
  </si>
  <si>
    <t>HC1000726472
国械注进20223100282</t>
  </si>
  <si>
    <t>日机装株式会社Nikkiso Co., Ltd.</t>
  </si>
  <si>
    <t>EF-02</t>
  </si>
  <si>
    <t>湖南福康医药有限公司</t>
  </si>
  <si>
    <t>挂网价：1250元/支</t>
  </si>
  <si>
    <t>挂网价：1250元/支
报价：1150元/支</t>
  </si>
  <si>
    <t>专机专用耗材
2022年11月15日上会血液透析滤过机配套耗材</t>
  </si>
  <si>
    <t>HC1002315766
国械注进20153100448</t>
  </si>
  <si>
    <t>临购</t>
  </si>
  <si>
    <t>口腔科</t>
  </si>
  <si>
    <t>一次性使用口腔涂药棒</t>
  </si>
  <si>
    <t>瓶</t>
  </si>
  <si>
    <t>东莞立港医疗器材有限公司</t>
  </si>
  <si>
    <t>1# M6500SF</t>
  </si>
  <si>
    <t>长沙民健医疗器械有限公司</t>
  </si>
  <si>
    <t>是</t>
  </si>
  <si>
    <t>未挂网
报价：16</t>
  </si>
  <si>
    <t>待定</t>
  </si>
  <si>
    <t>报价总计：110880元
（一次性使用口腔涂药棒招采子系统未挂网）
窝沟封闭专项基金</t>
  </si>
  <si>
    <t>粤东械备20160012号</t>
  </si>
  <si>
    <t>窝沟封闭剂</t>
  </si>
  <si>
    <t>纳极医疗器械秦皇岛有限公司</t>
  </si>
  <si>
    <t>3g A型</t>
  </si>
  <si>
    <t>挂网价：120
报价：160</t>
  </si>
  <si>
    <t>HC1005437585
冀械注准20202170430</t>
  </si>
  <si>
    <t>氟化泡沫</t>
  </si>
  <si>
    <t>纳极口腔科技秦皇岛有限公司</t>
  </si>
  <si>
    <t>A(1.23%)125g</t>
  </si>
  <si>
    <t>挂网价：600
报价：640</t>
  </si>
  <si>
    <t>HC1000897782
冀械注准20192170275</t>
  </si>
  <si>
    <t>A型(1.23%)42g</t>
  </si>
  <si>
    <t>挂网价：220
报价：176</t>
  </si>
  <si>
    <t>HC1000897781
冀械注准20192170275</t>
  </si>
  <si>
    <t>氟保护剂</t>
  </si>
  <si>
    <t>A型(2.26%)10g</t>
  </si>
  <si>
    <t>挂网价：260
报价：240</t>
  </si>
  <si>
    <t>HC1000897784
冀械注准20192170280</t>
  </si>
  <si>
    <t>C型(0.6%)3ml</t>
  </si>
  <si>
    <t>挂网价：120
报价：96</t>
  </si>
  <si>
    <t>HC1000897786
冀械注准20192170280</t>
  </si>
  <si>
    <t>手术室</t>
  </si>
  <si>
    <t>手术钩</t>
  </si>
  <si>
    <t>把</t>
  </si>
  <si>
    <t>新华手术器械有限公司</t>
  </si>
  <si>
    <t>350×Ф10</t>
  </si>
  <si>
    <t>长沙市环球医疗器械有限公司</t>
  </si>
  <si>
    <t>报价合计：23720元</t>
  </si>
  <si>
    <t>不锈钢服药杯</t>
  </si>
  <si>
    <t>50ml</t>
  </si>
  <si>
    <t>组织镊</t>
  </si>
  <si>
    <t>160，1×2钩</t>
  </si>
  <si>
    <t>骨膜剥离器</t>
  </si>
  <si>
    <t>250×12×12，双头</t>
  </si>
  <si>
    <t>手术剪</t>
  </si>
  <si>
    <t>160，直尖</t>
  </si>
  <si>
    <t>持针钳</t>
  </si>
  <si>
    <t>220，直，细针，镶片0.3</t>
  </si>
  <si>
    <t>组织剪</t>
  </si>
  <si>
    <t>200，弯，镶片，综合</t>
  </si>
  <si>
    <t>止血钳</t>
  </si>
  <si>
    <t>180，弯，全齿</t>
  </si>
  <si>
    <t>125，弯蚊，全齿</t>
  </si>
  <si>
    <t>眼用剪</t>
  </si>
  <si>
    <t>100，直尖</t>
  </si>
  <si>
    <t>100，弯尖</t>
  </si>
  <si>
    <t>不锈钢洗涤盆</t>
  </si>
  <si>
    <t>Ф220×95，加厚型</t>
  </si>
  <si>
    <t>Ф180×85，加厚型</t>
  </si>
  <si>
    <t>紧急采购</t>
  </si>
  <si>
    <t>离心机</t>
  </si>
  <si>
    <t>长沙湘智离心机仪器有限公司</t>
  </si>
  <si>
    <t>TD5B台式低速离心机</t>
  </si>
  <si>
    <t>上药控股（衡阳)有限公司</t>
  </si>
  <si>
    <t>湘长械备20230749号</t>
  </si>
  <si>
    <t>续签</t>
  </si>
  <si>
    <t>产科</t>
  </si>
  <si>
    <t>加厚床垫
（手摇式病床）</t>
  </si>
  <si>
    <t>张</t>
  </si>
  <si>
    <t>长沙途源医疗器械有限公司</t>
  </si>
  <si>
    <t>TY-Y06</t>
  </si>
  <si>
    <t>湖南顺安医疗器械有限公司</t>
  </si>
  <si>
    <t>280元/张</t>
  </si>
  <si>
    <t>报价总计：15120元2023年08月18日招标手摇式病床（易损件）
床垫报价：400元/张
优惠价：280元/张</t>
  </si>
  <si>
    <t>维修</t>
  </si>
  <si>
    <t>设备科</t>
  </si>
  <si>
    <t>螺旋空气压缩机</t>
  </si>
  <si>
    <t>AG720AD-37</t>
  </si>
  <si>
    <t>湖南立宏机电科技有限公司</t>
  </si>
  <si>
    <t>刘立祖/15243665479</t>
  </si>
  <si>
    <t>湖南信瑞机电设备有限公司</t>
  </si>
  <si>
    <t>李益辉/13755091730</t>
  </si>
  <si>
    <t>长沙致远行机电设备有限公司</t>
  </si>
  <si>
    <t>谢科/18390885168</t>
  </si>
  <si>
    <t>神经外科</t>
  </si>
  <si>
    <t>手术显微镜</t>
  </si>
  <si>
    <t>opmipentero800</t>
  </si>
  <si>
    <t>长沙拓视医疗器械技术服务有限公司</t>
  </si>
  <si>
    <t>刘/13755100618</t>
  </si>
  <si>
    <t>供应室</t>
  </si>
  <si>
    <t>全自动单腔清洗消毒机444</t>
  </si>
  <si>
    <t>长沙市速易医疗器械有限公司</t>
  </si>
  <si>
    <t>戴工/18684825881</t>
  </si>
  <si>
    <t>泌尿外科</t>
  </si>
  <si>
    <t>摩西钬激光</t>
  </si>
  <si>
    <t>Lumenis Pulse 120H</t>
  </si>
  <si>
    <t>上海海勤医疗器械有限公司</t>
  </si>
  <si>
    <t>原2024.12.20上会未定项目
厂家授权维修
李坚/13901877582</t>
  </si>
  <si>
    <t>冷库压缩机</t>
  </si>
  <si>
    <t>衡阳市蒸湘区长顺冷气经营维修中心</t>
  </si>
  <si>
    <t>傅/13875759657
谷轮牌压缩机ZR125KC：3900元
丹佛斯热力膨胀阀TGE11067N2157：
350元
冰龙氟利昂(10kg)2桶：
1160元
人工工时费：
900元</t>
  </si>
  <si>
    <t>中标后讨论</t>
  </si>
  <si>
    <t>眼科</t>
  </si>
  <si>
    <t>包1：裂隙灯
（上限值：116000）</t>
  </si>
  <si>
    <t>东京光学(东莞)科技有限公司</t>
  </si>
  <si>
    <t>SL-2G</t>
  </si>
  <si>
    <t>湖南万瀚医疗器械有限公司</t>
  </si>
  <si>
    <t>114000元/2台</t>
  </si>
  <si>
    <t>免费维保3年
易损件7折</t>
  </si>
  <si>
    <t>包2：膀胱镜内镜系统
（上限值：650000）</t>
  </si>
  <si>
    <t>套</t>
  </si>
  <si>
    <t>理查德沃尔夫香港有限公司</t>
  </si>
  <si>
    <t>5525201等</t>
  </si>
  <si>
    <t>638000元/套</t>
  </si>
  <si>
    <t>核医学科</t>
  </si>
  <si>
    <t>包3---不锈钢双联分装通风柜
（上限值：336000）</t>
  </si>
  <si>
    <t>济南居里宝辐射防护器材有限公司</t>
  </si>
  <si>
    <t>SLTFC-10P</t>
  </si>
  <si>
    <t>湖南品伟生物科技有限公司</t>
  </si>
  <si>
    <t>329000元/2个</t>
  </si>
  <si>
    <t>包3---全自动核素分装仪
（上限值：219000）</t>
  </si>
  <si>
    <t>重庆鲲泽医疗科技有限公司</t>
  </si>
  <si>
    <t>KZ-FZY-01</t>
  </si>
  <si>
    <t>215800元/台</t>
  </si>
  <si>
    <t>包3---手足污染监控设备
（上限值：170000）</t>
  </si>
  <si>
    <t>北京中科核安科技有限公司</t>
  </si>
  <si>
    <t>RC4000</t>
  </si>
  <si>
    <t>165900元/台</t>
  </si>
  <si>
    <t>包3---甲状腺功能测定仪
（上限值：126000）</t>
  </si>
  <si>
    <t>安徽中科中佳科学仪器有限公司</t>
  </si>
  <si>
    <t>MN-6110</t>
  </si>
  <si>
    <t>121500元/台</t>
  </si>
  <si>
    <t>包4：真空超声预清洗机
（上限值：187000）</t>
  </si>
  <si>
    <t>深圳市美雅洁技术股份有限公司</t>
  </si>
  <si>
    <t>MAG-DCZK120</t>
  </si>
  <si>
    <t>衡阳市昱森医疗器械有限公司</t>
  </si>
  <si>
    <t>184195元/台</t>
  </si>
  <si>
    <t>包5：五官科清洗器
（上限值：138000）</t>
  </si>
  <si>
    <t>中山瑞福医疗器械科技有限公司</t>
  </si>
  <si>
    <t>PrevenCo/NET-II</t>
  </si>
  <si>
    <t>衡阳市鑫林医疗器械有限公司</t>
  </si>
  <si>
    <t>136000元/台</t>
  </si>
  <si>
    <t>130000元/台</t>
  </si>
  <si>
    <t>免费维保3年
易损件7折
主要耗材：可调式鼻腔清洗器
规格型号：REF-NI-200（内含鼻腔清洗剂2g*6袋＋5g*6袋）
挂网价：210元/盒
优惠价：94.5元/盒
HC1000532613
REF-NI-200(QXJ-E 2.0g/袋)
挂网价：100元/盒
优惠价：45元/盒
HC1000532610
粤械注准：20182140304</t>
  </si>
  <si>
    <r>
      <rPr>
        <sz val="11"/>
        <rFont val="宋体"/>
        <charset val="134"/>
      </rPr>
      <t>衡阳市中心医院裂隙灯等一批设备采购项目
招标代理公司：</t>
    </r>
    <r>
      <rPr>
        <b/>
        <sz val="11"/>
        <rFont val="宋体"/>
        <charset val="134"/>
      </rPr>
      <t>湖南铭冠项目管理有限公司</t>
    </r>
    <r>
      <rPr>
        <sz val="11"/>
        <rFont val="宋体"/>
        <charset val="134"/>
      </rPr>
      <t xml:space="preserve">
包一中标金额114000元，计算过程：114000*1.5%*90%=1539元；
包二中标金额638000元，计算过程：638000*1.5%*90%=8613元；
包三中标金额832200元，计算过程：832200*1.5%*90%=11234元；
包四中标金额184195元，计算过程：184195*1.5%*90%=2486元；
包五中标金额136000元，计算过程：136000*1.5%*90%=1836元；
合计：1539+8613+11234+2486+1836=</t>
    </r>
    <r>
      <rPr>
        <b/>
        <sz val="11"/>
        <rFont val="宋体"/>
        <charset val="134"/>
      </rPr>
      <t>25708元</t>
    </r>
  </si>
  <si>
    <t>信息科</t>
  </si>
  <si>
    <t>衡阳市中心医院数字化胶片系统项目（上限值：3400000元）</t>
  </si>
  <si>
    <t>广西斗方云科技有限公司</t>
  </si>
  <si>
    <r>
      <rPr>
        <sz val="11"/>
        <rFont val="宋体"/>
        <charset val="134"/>
      </rPr>
      <t xml:space="preserve">2992600
按单价换算：
</t>
    </r>
    <r>
      <rPr>
        <b/>
        <sz val="11"/>
        <rFont val="宋体"/>
        <charset val="134"/>
      </rPr>
      <t>8.8元/报告例</t>
    </r>
  </si>
  <si>
    <r>
      <rPr>
        <sz val="11"/>
        <rFont val="宋体"/>
        <charset val="134"/>
      </rPr>
      <t>招标代理公司：</t>
    </r>
    <r>
      <rPr>
        <b/>
        <sz val="11"/>
        <rFont val="宋体"/>
        <charset val="134"/>
      </rPr>
      <t>湖南衡招项目管理有限公司</t>
    </r>
    <r>
      <rPr>
        <sz val="11"/>
        <rFont val="宋体"/>
        <charset val="134"/>
      </rPr>
      <t xml:space="preserve">
招标代理服务费：15000+16180=31180*0.9=</t>
    </r>
    <r>
      <rPr>
        <b/>
        <sz val="11"/>
        <rFont val="宋体"/>
        <charset val="134"/>
      </rPr>
      <t>28062元</t>
    </r>
  </si>
  <si>
    <t>维保</t>
  </si>
  <si>
    <t>产科/信息科</t>
  </si>
  <si>
    <t>产科信息管理系统维保</t>
  </si>
  <si>
    <t>年</t>
  </si>
  <si>
    <t>重庆跃医通科技有限公司</t>
  </si>
  <si>
    <t>V1.0</t>
  </si>
  <si>
    <t>20000元/年</t>
  </si>
  <si>
    <t>18958774865
2021年1月15日上会
与HIS系统连接免费，质保三年，质保期过后每年的维保费2万元/年</t>
  </si>
  <si>
    <t>党政办</t>
  </si>
  <si>
    <t>衡南云集镇云集大桥西岸桥北侧两处立柱广告
（上限值：14.5万元/年）</t>
  </si>
  <si>
    <t>18MX6MX2面</t>
  </si>
  <si>
    <t>衡阳市王牌置业有限公司</t>
  </si>
  <si>
    <t>145000元/年</t>
  </si>
  <si>
    <t>140000元/年</t>
  </si>
  <si>
    <t>单一来源</t>
  </si>
  <si>
    <t>船山西路与衡阳县洪山路交汇处（衡西快线）两处立柱广告
（上限值：13万元/年）</t>
  </si>
  <si>
    <t>130000元/年</t>
  </si>
  <si>
    <t>129000元/年</t>
  </si>
  <si>
    <t>电子卖场</t>
  </si>
  <si>
    <t>医务部</t>
  </si>
  <si>
    <t>放射工作人员2025年职业健康检查
（上岗前、在岗期、离岗前）
（上限值：370元/人）</t>
  </si>
  <si>
    <t>人</t>
  </si>
  <si>
    <t>南华大学附属南华医院</t>
  </si>
  <si>
    <t>在岗：315元/人
岗前：355元/人
离岗：355元/人</t>
  </si>
  <si>
    <t>原检验：湖南省山水体检有限公司长沙健康体检中心
在岗：315元/人
岗前：355元/人
离岗：355元/人
（2023年05月10日）</t>
  </si>
  <si>
    <t>高层次医学专家人才第三方柔性引进管理咨询服务项目</t>
  </si>
  <si>
    <t>上海佳翌健康管理咨询有限公司</t>
  </si>
  <si>
    <t>388000元/年</t>
  </si>
  <si>
    <t>2023年12月11日招标
本次：2025年1月1日-2025年12月31日
（第一次续签）</t>
  </si>
  <si>
    <t>采购办</t>
  </si>
  <si>
    <t>2025.1.10</t>
  </si>
  <si>
    <t>肿瘤放疗科</t>
  </si>
  <si>
    <t>直线加速器</t>
  </si>
  <si>
    <t>瓦里安医疗器械贸易（北京）有限公司</t>
  </si>
  <si>
    <t>18811615337
（电源控制板24V，机架左侧）</t>
  </si>
  <si>
    <t>（加速器水循环水流控制阀）</t>
  </si>
  <si>
    <t>骨科一区</t>
  </si>
  <si>
    <t>中央空调风机盘管更换
（45-50床）</t>
  </si>
  <si>
    <t>风机盘管1200
（卧藏式）</t>
  </si>
  <si>
    <t>衡阳市蒸湘区新东升冷气经营维修站</t>
  </si>
  <si>
    <t>陈工18774236868
报价合计：6080元</t>
  </si>
  <si>
    <t>静压分流箱300*1200（自制）</t>
  </si>
  <si>
    <t>铜过滤器50</t>
  </si>
  <si>
    <t>铜阀门50</t>
  </si>
  <si>
    <t>铜金属软接50</t>
  </si>
  <si>
    <t>电动阀50</t>
  </si>
  <si>
    <t>辅材（内外丝、掉杆、油漆、生料带等）</t>
  </si>
  <si>
    <t>项</t>
  </si>
  <si>
    <t>安装费</t>
  </si>
  <si>
    <t>温控开关
（定制）</t>
  </si>
  <si>
    <t>后勤保障部</t>
  </si>
  <si>
    <t>奇峰院区二期地下室安装自动强排污水泵
（排污水管及相关配件）</t>
  </si>
  <si>
    <t>米</t>
  </si>
  <si>
    <t>PEDN63管</t>
  </si>
  <si>
    <t>衡阳奕荣机电有限公司</t>
  </si>
  <si>
    <t>刘：18727075433
报价合计：5545元</t>
  </si>
  <si>
    <t>PEDN63弯头</t>
  </si>
  <si>
    <t>PEDN63直接</t>
  </si>
  <si>
    <t>PEDN63承接口</t>
  </si>
  <si>
    <t>DN63活接</t>
  </si>
  <si>
    <t>DN63*DN50大小头</t>
  </si>
  <si>
    <t>DN63外丝直接</t>
  </si>
  <si>
    <t>DN50外丝直接</t>
  </si>
  <si>
    <t>零购</t>
  </si>
  <si>
    <t>一次性成型轨道
（上限值：60元/米）</t>
  </si>
  <si>
    <t>衡阳资圆贸易有限公司</t>
  </si>
  <si>
    <t>60元/米</t>
  </si>
  <si>
    <t>报价合计：17280元
（2024年11月21日
2024年12月27日）
上会
华新院区8楼产科安装床帘轨道</t>
  </si>
  <si>
    <t>老年病科</t>
  </si>
  <si>
    <t>理疗电极片</t>
  </si>
  <si>
    <t>上海韩洁电子科技有限公司</t>
  </si>
  <si>
    <t>48*86mm
CM4886HB
CM4886HC</t>
  </si>
  <si>
    <t>采购价：4.26元/片</t>
  </si>
  <si>
    <t>2024.11.8上会不可收费低值耗材
挂网价：160(8片/-袋)</t>
  </si>
  <si>
    <t>HC1000178671
沪松械备20160001号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</si>
</sst>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color theme="1"/>
      <name val="宋体"/>
      <charset val="134"/>
    </font>
    <font>
      <sz val="11"/>
      <name val="宋体"/>
      <charset val="134"/>
    </font>
    <font>
      <sz val="11"/>
      <name val="宋体"/>
      <charset val="134"/>
      <scheme val="minor"/>
    </font>
    <font>
      <sz val="12"/>
      <color indexed="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b/>
      <sz val="11"/>
      <color theme="1"/>
      <name val="宋体"/>
      <charset val="134"/>
    </font>
    <font>
      <b/>
      <sz val="11"/>
      <name val="宋体"/>
      <charset val="134"/>
    </font>
    <font>
      <sz val="11"/>
      <color rgb="FF1B1B1B"/>
      <name val="宋体"/>
      <charset val="134"/>
    </font>
    <font>
      <sz val="12"/>
      <color theme="1"/>
      <name val="宋体"/>
      <charset val="134"/>
    </font>
    <font>
      <sz val="11"/>
      <color rgb="FF000000"/>
      <name val="宋体"/>
      <charset val="134"/>
    </font>
    <font>
      <sz val="11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  <font>
      <b/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4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0" borderId="16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7" applyNumberFormat="0" applyAlignment="0" applyProtection="0">
      <alignment vertical="center"/>
    </xf>
    <xf numFmtId="0" fontId="25" fillId="5" borderId="18" applyNumberFormat="0" applyAlignment="0" applyProtection="0">
      <alignment vertical="center"/>
    </xf>
    <xf numFmtId="0" fontId="26" fillId="5" borderId="17" applyNumberFormat="0" applyAlignment="0" applyProtection="0">
      <alignment vertical="center"/>
    </xf>
    <xf numFmtId="0" fontId="27" fillId="6" borderId="19" applyNumberFormat="0" applyAlignment="0" applyProtection="0">
      <alignment vertical="center"/>
    </xf>
    <xf numFmtId="0" fontId="28" fillId="0" borderId="20" applyNumberFormat="0" applyFill="0" applyAlignment="0" applyProtection="0">
      <alignment vertical="center"/>
    </xf>
    <xf numFmtId="0" fontId="29" fillId="0" borderId="21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 shrinkToFit="1"/>
    </xf>
    <xf numFmtId="0" fontId="6" fillId="0" borderId="1" xfId="0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 shrinkToFit="1"/>
    </xf>
    <xf numFmtId="0" fontId="1" fillId="2" borderId="2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>
      <alignment vertical="center"/>
    </xf>
    <xf numFmtId="0" fontId="8" fillId="0" borderId="0" xfId="0" applyFont="1" applyFill="1" applyBorder="1" applyAlignment="1">
      <alignment horizontal="centerContinuous" vertical="center"/>
    </xf>
    <xf numFmtId="176" fontId="9" fillId="0" borderId="3" xfId="0" applyNumberFormat="1" applyFont="1" applyFill="1" applyBorder="1" applyAlignment="1">
      <alignment vertical="center"/>
    </xf>
    <xf numFmtId="0" fontId="9" fillId="0" borderId="4" xfId="0" applyFont="1" applyFill="1" applyBorder="1" applyAlignment="1">
      <alignment vertical="center"/>
    </xf>
    <xf numFmtId="0" fontId="9" fillId="0" borderId="4" xfId="0" applyFont="1" applyFill="1" applyBorder="1" applyAlignment="1">
      <alignment horizontal="center" vertical="center" shrinkToFi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 shrinkToFit="1"/>
    </xf>
    <xf numFmtId="0" fontId="12" fillId="0" borderId="1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 shrinkToFit="1"/>
    </xf>
    <xf numFmtId="0" fontId="5" fillId="0" borderId="5" xfId="0" applyFont="1" applyFill="1" applyBorder="1" applyAlignment="1">
      <alignment horizontal="center" vertical="center" wrapText="1" shrinkToFit="1"/>
    </xf>
    <xf numFmtId="0" fontId="4" fillId="0" borderId="6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vertical="center"/>
    </xf>
    <xf numFmtId="0" fontId="13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horizontal="left" vertical="center" shrinkToFit="1"/>
    </xf>
    <xf numFmtId="0" fontId="9" fillId="0" borderId="4" xfId="0" applyFont="1" applyFill="1" applyBorder="1" applyAlignment="1">
      <alignment horizontal="right" vertical="center"/>
    </xf>
    <xf numFmtId="0" fontId="9" fillId="0" borderId="7" xfId="0" applyFont="1" applyFill="1" applyBorder="1" applyAlignment="1">
      <alignment horizontal="right" vertical="center"/>
    </xf>
    <xf numFmtId="0" fontId="5" fillId="0" borderId="3" xfId="0" applyFont="1" applyFill="1" applyBorder="1" applyAlignment="1">
      <alignment horizontal="center" vertical="center" wrapText="1" shrinkToFit="1"/>
    </xf>
    <xf numFmtId="0" fontId="5" fillId="0" borderId="7" xfId="0" applyFont="1" applyFill="1" applyBorder="1" applyAlignment="1">
      <alignment horizontal="center" vertical="center" wrapText="1" shrinkToFit="1"/>
    </xf>
    <xf numFmtId="31" fontId="5" fillId="0" borderId="1" xfId="0" applyNumberFormat="1" applyFont="1" applyFill="1" applyBorder="1" applyAlignment="1">
      <alignment horizontal="center" vertical="center" wrapText="1" shrinkToFit="1"/>
    </xf>
    <xf numFmtId="0" fontId="5" fillId="0" borderId="8" xfId="0" applyFont="1" applyFill="1" applyBorder="1" applyAlignment="1">
      <alignment horizontal="center" vertical="center" wrapText="1" shrinkToFit="1"/>
    </xf>
    <xf numFmtId="0" fontId="5" fillId="0" borderId="9" xfId="0" applyFont="1" applyFill="1" applyBorder="1" applyAlignment="1">
      <alignment horizontal="center" vertical="center" wrapText="1" shrinkToFit="1"/>
    </xf>
    <xf numFmtId="0" fontId="5" fillId="0" borderId="10" xfId="0" applyFont="1" applyFill="1" applyBorder="1" applyAlignment="1">
      <alignment horizontal="center" vertical="center" wrapText="1" shrinkToFit="1"/>
    </xf>
    <xf numFmtId="0" fontId="5" fillId="0" borderId="11" xfId="0" applyFont="1" applyFill="1" applyBorder="1" applyAlignment="1">
      <alignment horizontal="center" vertical="center" wrapText="1" shrinkToFit="1"/>
    </xf>
    <xf numFmtId="0" fontId="5" fillId="0" borderId="12" xfId="0" applyFont="1" applyFill="1" applyBorder="1" applyAlignment="1">
      <alignment horizontal="center" vertical="center" wrapText="1" shrinkToFit="1"/>
    </xf>
    <xf numFmtId="0" fontId="5" fillId="0" borderId="13" xfId="0" applyFont="1" applyFill="1" applyBorder="1" applyAlignment="1">
      <alignment horizontal="center" vertical="center" wrapText="1" shrinkToFit="1"/>
    </xf>
    <xf numFmtId="0" fontId="5" fillId="0" borderId="4" xfId="0" applyFont="1" applyFill="1" applyBorder="1" applyAlignment="1">
      <alignment horizontal="center" vertical="center" wrapText="1" shrinkToFit="1"/>
    </xf>
    <xf numFmtId="0" fontId="14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5" fillId="0" borderId="1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2"/>
  <sheetViews>
    <sheetView tabSelected="1" view="pageBreakPreview" zoomScale="90" zoomScaleNormal="100" workbookViewId="0">
      <pane ySplit="3" topLeftCell="A4" activePane="bottomLeft" state="frozen"/>
      <selection/>
      <selection pane="bottomLeft" activeCell="D7" sqref="D7"/>
    </sheetView>
  </sheetViews>
  <sheetFormatPr defaultColWidth="9" defaultRowHeight="14.4"/>
  <cols>
    <col min="1" max="1" width="3.66666666666667" style="1" customWidth="1"/>
    <col min="2" max="2" width="5.44444444444444" style="1" customWidth="1"/>
    <col min="3" max="3" width="6.33333333333333" style="1" customWidth="1"/>
    <col min="4" max="4" width="20.3611111111111" style="1" customWidth="1"/>
    <col min="5" max="5" width="4.2037037037037" style="1" customWidth="1"/>
    <col min="6" max="6" width="3.66666666666667" style="1" customWidth="1"/>
    <col min="7" max="7" width="12.5555555555556" style="1" customWidth="1"/>
    <col min="8" max="8" width="17.8888888888889" style="1" customWidth="1"/>
    <col min="9" max="9" width="11" style="13" customWidth="1"/>
    <col min="10" max="10" width="5.66666666666667" style="1" customWidth="1"/>
    <col min="11" max="11" width="14.7777777777778" style="1" customWidth="1"/>
    <col min="12" max="12" width="10.6666666666667" style="1" customWidth="1"/>
    <col min="13" max="13" width="10.1111111111111" style="1" customWidth="1"/>
    <col min="14" max="14" width="5.66666666666667" style="1" customWidth="1"/>
    <col min="15" max="15" width="19.6296296296296" style="1" customWidth="1"/>
    <col min="16" max="16" width="15.5555555555556" style="1" customWidth="1"/>
    <col min="17" max="16381" width="9" style="1"/>
    <col min="16382" max="16384" width="9" style="14"/>
  </cols>
  <sheetData>
    <row r="1" s="1" customFormat="1" ht="38" customHeight="1" spans="1:16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="10" customFormat="1" ht="18" customHeight="1" spans="1:16">
      <c r="A2" s="16" t="s">
        <v>1</v>
      </c>
      <c r="B2" s="17"/>
      <c r="C2" s="17"/>
      <c r="D2" s="17"/>
      <c r="E2" s="17"/>
      <c r="F2" s="17"/>
      <c r="G2" s="17"/>
      <c r="H2" s="18"/>
      <c r="I2" s="32"/>
      <c r="J2" s="18"/>
      <c r="K2" s="18"/>
      <c r="L2" s="17"/>
      <c r="M2" s="17"/>
      <c r="N2" s="33" t="s">
        <v>2</v>
      </c>
      <c r="O2" s="33"/>
      <c r="P2" s="34"/>
    </row>
    <row r="3" s="11" customFormat="1" ht="38.1" customHeight="1" spans="1:16">
      <c r="A3" s="19" t="s">
        <v>3</v>
      </c>
      <c r="B3" s="20" t="s">
        <v>4</v>
      </c>
      <c r="C3" s="20" t="s">
        <v>5</v>
      </c>
      <c r="D3" s="20" t="s">
        <v>6</v>
      </c>
      <c r="E3" s="20" t="s">
        <v>7</v>
      </c>
      <c r="F3" s="20" t="s">
        <v>8</v>
      </c>
      <c r="G3" s="20" t="s">
        <v>9</v>
      </c>
      <c r="H3" s="20" t="s">
        <v>10</v>
      </c>
      <c r="I3" s="20" t="s">
        <v>11</v>
      </c>
      <c r="J3" s="20" t="s">
        <v>12</v>
      </c>
      <c r="K3" s="20" t="s">
        <v>13</v>
      </c>
      <c r="L3" s="20" t="s">
        <v>14</v>
      </c>
      <c r="M3" s="20" t="s">
        <v>15</v>
      </c>
      <c r="N3" s="20" t="s">
        <v>16</v>
      </c>
      <c r="O3" s="20" t="s">
        <v>17</v>
      </c>
      <c r="P3" s="20" t="s">
        <v>18</v>
      </c>
    </row>
    <row r="4" s="11" customFormat="1" ht="119" customHeight="1" spans="1:16">
      <c r="A4" s="4">
        <f>MAX($A$3:A3)+1</f>
        <v>1</v>
      </c>
      <c r="B4" s="5" t="s">
        <v>19</v>
      </c>
      <c r="C4" s="5" t="s">
        <v>20</v>
      </c>
      <c r="D4" s="5" t="s">
        <v>21</v>
      </c>
      <c r="E4" s="5"/>
      <c r="F4" s="5" t="s">
        <v>22</v>
      </c>
      <c r="G4" s="5" t="s">
        <v>23</v>
      </c>
      <c r="H4" s="5" t="s">
        <v>24</v>
      </c>
      <c r="I4" s="5" t="s">
        <v>25</v>
      </c>
      <c r="J4" s="5"/>
      <c r="K4" s="5" t="s">
        <v>26</v>
      </c>
      <c r="L4" s="35" t="s">
        <v>24</v>
      </c>
      <c r="M4" s="36"/>
      <c r="N4" s="5" t="s">
        <v>27</v>
      </c>
      <c r="O4" s="5" t="s">
        <v>28</v>
      </c>
      <c r="P4" s="5"/>
    </row>
    <row r="5" s="1" customFormat="1" ht="119" customHeight="1" spans="1:16">
      <c r="A5" s="4">
        <f>MAX($A$3:A4)+1</f>
        <v>2</v>
      </c>
      <c r="B5" s="5" t="s">
        <v>29</v>
      </c>
      <c r="C5" s="5" t="s">
        <v>30</v>
      </c>
      <c r="D5" s="5" t="s">
        <v>31</v>
      </c>
      <c r="E5" s="20"/>
      <c r="F5" s="5" t="s">
        <v>32</v>
      </c>
      <c r="G5" s="5" t="s">
        <v>33</v>
      </c>
      <c r="H5" s="5" t="s">
        <v>34</v>
      </c>
      <c r="I5" s="5" t="s">
        <v>25</v>
      </c>
      <c r="J5" s="20"/>
      <c r="K5" s="5" t="s">
        <v>35</v>
      </c>
      <c r="L5" s="35" t="s">
        <v>31</v>
      </c>
      <c r="M5" s="36"/>
      <c r="N5" s="5" t="s">
        <v>27</v>
      </c>
      <c r="O5" s="5" t="s">
        <v>36</v>
      </c>
      <c r="P5" s="5" t="s">
        <v>37</v>
      </c>
    </row>
    <row r="6" s="1" customFormat="1" ht="119" customHeight="1" spans="1:16">
      <c r="A6" s="4">
        <f>MAX($A$3:A5)+1</f>
        <v>3</v>
      </c>
      <c r="B6" s="5" t="s">
        <v>38</v>
      </c>
      <c r="C6" s="5" t="s">
        <v>39</v>
      </c>
      <c r="D6" s="5" t="s">
        <v>40</v>
      </c>
      <c r="E6" s="20"/>
      <c r="F6" s="5" t="s">
        <v>41</v>
      </c>
      <c r="G6" s="5" t="s">
        <v>42</v>
      </c>
      <c r="H6" s="5" t="s">
        <v>43</v>
      </c>
      <c r="I6" s="5" t="s">
        <v>44</v>
      </c>
      <c r="J6" s="20"/>
      <c r="K6" s="5" t="s">
        <v>45</v>
      </c>
      <c r="L6" s="35" t="s">
        <v>46</v>
      </c>
      <c r="M6" s="36"/>
      <c r="N6" s="5" t="s">
        <v>27</v>
      </c>
      <c r="O6" s="5" t="s">
        <v>47</v>
      </c>
      <c r="P6" s="5" t="s">
        <v>48</v>
      </c>
    </row>
    <row r="7" s="1" customFormat="1" ht="119" customHeight="1" spans="1:16">
      <c r="A7" s="4">
        <f>MAX($A$3:A6)+1</f>
        <v>4</v>
      </c>
      <c r="B7" s="5" t="s">
        <v>29</v>
      </c>
      <c r="C7" s="5" t="s">
        <v>49</v>
      </c>
      <c r="D7" s="5" t="s">
        <v>50</v>
      </c>
      <c r="E7" s="20"/>
      <c r="F7" s="5" t="s">
        <v>22</v>
      </c>
      <c r="G7" s="5" t="s">
        <v>51</v>
      </c>
      <c r="H7" s="5" t="s">
        <v>52</v>
      </c>
      <c r="I7" s="5" t="s">
        <v>53</v>
      </c>
      <c r="J7" s="20"/>
      <c r="K7" s="5" t="s">
        <v>54</v>
      </c>
      <c r="L7" s="35" t="s">
        <v>50</v>
      </c>
      <c r="M7" s="36"/>
      <c r="N7" s="5" t="s">
        <v>27</v>
      </c>
      <c r="O7" s="5" t="s">
        <v>55</v>
      </c>
      <c r="P7" s="5" t="s">
        <v>56</v>
      </c>
    </row>
    <row r="8" s="1" customFormat="1" ht="172" customHeight="1" spans="1:16">
      <c r="A8" s="4">
        <v>5</v>
      </c>
      <c r="B8" s="5" t="s">
        <v>57</v>
      </c>
      <c r="C8" s="5" t="s">
        <v>58</v>
      </c>
      <c r="D8" s="5" t="s">
        <v>59</v>
      </c>
      <c r="E8" s="20"/>
      <c r="F8" s="21" t="s">
        <v>60</v>
      </c>
      <c r="G8" s="5" t="s">
        <v>61</v>
      </c>
      <c r="H8" s="5" t="s">
        <v>62</v>
      </c>
      <c r="I8" s="5" t="s">
        <v>63</v>
      </c>
      <c r="J8" s="20"/>
      <c r="K8" s="5" t="s">
        <v>64</v>
      </c>
      <c r="L8" s="35" t="s">
        <v>61</v>
      </c>
      <c r="M8" s="36"/>
      <c r="N8" s="5" t="s">
        <v>27</v>
      </c>
      <c r="O8" s="37" t="s">
        <v>65</v>
      </c>
      <c r="P8" s="5" t="s">
        <v>66</v>
      </c>
    </row>
    <row r="9" s="1" customFormat="1" ht="83" customHeight="1" spans="1:16">
      <c r="A9" s="4"/>
      <c r="B9" s="5"/>
      <c r="C9" s="5" t="s">
        <v>67</v>
      </c>
      <c r="D9" s="5" t="s">
        <v>68</v>
      </c>
      <c r="E9" s="20"/>
      <c r="F9" s="21" t="s">
        <v>60</v>
      </c>
      <c r="G9" s="5" t="s">
        <v>69</v>
      </c>
      <c r="H9" s="5" t="s">
        <v>70</v>
      </c>
      <c r="I9" s="5"/>
      <c r="J9" s="20"/>
      <c r="K9" s="5" t="s">
        <v>71</v>
      </c>
      <c r="L9" s="38" t="s">
        <v>69</v>
      </c>
      <c r="M9" s="39"/>
      <c r="N9" s="24" t="s">
        <v>27</v>
      </c>
      <c r="O9" s="37" t="s">
        <v>72</v>
      </c>
      <c r="P9" s="5" t="s">
        <v>73</v>
      </c>
    </row>
    <row r="10" s="1" customFormat="1" ht="83" customHeight="1" spans="1:16">
      <c r="A10" s="4"/>
      <c r="B10" s="5"/>
      <c r="C10" s="5"/>
      <c r="D10" s="5" t="s">
        <v>74</v>
      </c>
      <c r="E10" s="20"/>
      <c r="F10" s="21" t="s">
        <v>60</v>
      </c>
      <c r="G10" s="5"/>
      <c r="H10" s="5" t="s">
        <v>70</v>
      </c>
      <c r="I10" s="5"/>
      <c r="J10" s="20"/>
      <c r="K10" s="5" t="s">
        <v>75</v>
      </c>
      <c r="L10" s="40"/>
      <c r="M10" s="41"/>
      <c r="N10" s="26"/>
      <c r="O10" s="37"/>
      <c r="P10" s="5" t="s">
        <v>76</v>
      </c>
    </row>
    <row r="11" s="1" customFormat="1" ht="83" customHeight="1" spans="1:16">
      <c r="A11" s="4"/>
      <c r="B11" s="5"/>
      <c r="C11" s="5"/>
      <c r="D11" s="5" t="s">
        <v>77</v>
      </c>
      <c r="E11" s="20"/>
      <c r="F11" s="21" t="s">
        <v>60</v>
      </c>
      <c r="G11" s="5"/>
      <c r="H11" s="5" t="s">
        <v>70</v>
      </c>
      <c r="I11" s="5"/>
      <c r="J11" s="20"/>
      <c r="K11" s="5" t="s">
        <v>78</v>
      </c>
      <c r="L11" s="40"/>
      <c r="M11" s="41"/>
      <c r="N11" s="26"/>
      <c r="O11" s="37"/>
      <c r="P11" s="5" t="s">
        <v>79</v>
      </c>
    </row>
    <row r="12" s="1" customFormat="1" ht="83" customHeight="1" spans="1:16">
      <c r="A12" s="4"/>
      <c r="B12" s="5"/>
      <c r="C12" s="5"/>
      <c r="D12" s="5" t="s">
        <v>80</v>
      </c>
      <c r="E12" s="20"/>
      <c r="F12" s="21" t="s">
        <v>60</v>
      </c>
      <c r="G12" s="5"/>
      <c r="H12" s="5" t="s">
        <v>70</v>
      </c>
      <c r="I12" s="5"/>
      <c r="J12" s="20"/>
      <c r="K12" s="5" t="s">
        <v>81</v>
      </c>
      <c r="L12" s="42"/>
      <c r="M12" s="43"/>
      <c r="N12" s="28"/>
      <c r="O12" s="37"/>
      <c r="P12" s="5" t="s">
        <v>82</v>
      </c>
    </row>
    <row r="13" s="1" customFormat="1" ht="156" customHeight="1" spans="1:16">
      <c r="A13" s="4">
        <v>6</v>
      </c>
      <c r="B13" s="5" t="s">
        <v>57</v>
      </c>
      <c r="C13" s="5" t="s">
        <v>83</v>
      </c>
      <c r="D13" s="5" t="s">
        <v>84</v>
      </c>
      <c r="E13" s="20"/>
      <c r="F13" s="5" t="s">
        <v>85</v>
      </c>
      <c r="G13" s="5" t="s">
        <v>86</v>
      </c>
      <c r="H13" s="5" t="s">
        <v>87</v>
      </c>
      <c r="I13" s="5" t="s">
        <v>88</v>
      </c>
      <c r="J13" s="20"/>
      <c r="K13" s="35" t="s">
        <v>86</v>
      </c>
      <c r="L13" s="44"/>
      <c r="M13" s="36"/>
      <c r="N13" s="5" t="s">
        <v>27</v>
      </c>
      <c r="O13" s="37" t="s">
        <v>89</v>
      </c>
      <c r="P13" s="5"/>
    </row>
    <row r="14" s="11" customFormat="1" ht="115" customHeight="1" spans="1:16">
      <c r="A14" s="4">
        <v>7</v>
      </c>
      <c r="B14" s="5" t="s">
        <v>90</v>
      </c>
      <c r="C14" s="5" t="s">
        <v>91</v>
      </c>
      <c r="D14" s="5" t="s">
        <v>92</v>
      </c>
      <c r="E14" s="5"/>
      <c r="F14" s="5" t="s">
        <v>32</v>
      </c>
      <c r="G14" s="5" t="s">
        <v>93</v>
      </c>
      <c r="H14" s="5" t="s">
        <v>94</v>
      </c>
      <c r="I14" s="5" t="s">
        <v>95</v>
      </c>
      <c r="J14" s="5"/>
      <c r="K14" s="35" t="s">
        <v>96</v>
      </c>
      <c r="L14" s="44"/>
      <c r="M14" s="36"/>
      <c r="N14" s="5" t="s">
        <v>27</v>
      </c>
      <c r="O14" s="5"/>
      <c r="P14" s="45" t="s">
        <v>97</v>
      </c>
    </row>
    <row r="15" s="11" customFormat="1" ht="133" customHeight="1" spans="1:16">
      <c r="A15" s="22">
        <f>MAX($A$3:A14)+1</f>
        <v>8</v>
      </c>
      <c r="B15" s="23" t="s">
        <v>98</v>
      </c>
      <c r="C15" s="5" t="s">
        <v>99</v>
      </c>
      <c r="D15" s="5" t="s">
        <v>100</v>
      </c>
      <c r="E15" s="5"/>
      <c r="F15" s="5" t="s">
        <v>101</v>
      </c>
      <c r="G15" s="5" t="s">
        <v>102</v>
      </c>
      <c r="H15" s="5" t="s">
        <v>103</v>
      </c>
      <c r="I15" s="5" t="s">
        <v>104</v>
      </c>
      <c r="J15" s="5"/>
      <c r="K15" s="5" t="s">
        <v>105</v>
      </c>
      <c r="L15" s="35" t="s">
        <v>106</v>
      </c>
      <c r="M15" s="36"/>
      <c r="N15" s="5" t="s">
        <v>27</v>
      </c>
      <c r="O15" s="5" t="s">
        <v>107</v>
      </c>
      <c r="P15" s="45" t="s">
        <v>108</v>
      </c>
    </row>
    <row r="16" s="11" customFormat="1" ht="132" customHeight="1" spans="1:16">
      <c r="A16" s="4">
        <f>MAX($A$3:A15)+1</f>
        <v>9</v>
      </c>
      <c r="B16" s="23" t="s">
        <v>98</v>
      </c>
      <c r="C16" s="5" t="s">
        <v>99</v>
      </c>
      <c r="D16" s="5" t="s">
        <v>100</v>
      </c>
      <c r="E16" s="5"/>
      <c r="F16" s="5" t="s">
        <v>101</v>
      </c>
      <c r="G16" s="5" t="s">
        <v>109</v>
      </c>
      <c r="H16" s="5" t="s">
        <v>110</v>
      </c>
      <c r="I16" s="5" t="s">
        <v>111</v>
      </c>
      <c r="J16" s="5"/>
      <c r="K16" s="5" t="s">
        <v>112</v>
      </c>
      <c r="L16" s="35" t="s">
        <v>113</v>
      </c>
      <c r="M16" s="36"/>
      <c r="N16" s="5" t="s">
        <v>27</v>
      </c>
      <c r="O16" s="5" t="s">
        <v>114</v>
      </c>
      <c r="P16" s="45" t="s">
        <v>115</v>
      </c>
    </row>
    <row r="17" s="1" customFormat="1" ht="47" customHeight="1" spans="1:16">
      <c r="A17" s="4">
        <f>MAX($A$3:A16)+1</f>
        <v>10</v>
      </c>
      <c r="B17" s="5" t="s">
        <v>116</v>
      </c>
      <c r="C17" s="5" t="s">
        <v>117</v>
      </c>
      <c r="D17" s="5" t="s">
        <v>118</v>
      </c>
      <c r="E17" s="5">
        <v>50</v>
      </c>
      <c r="F17" s="5" t="s">
        <v>119</v>
      </c>
      <c r="G17" s="5" t="s">
        <v>120</v>
      </c>
      <c r="H17" s="5" t="s">
        <v>121</v>
      </c>
      <c r="I17" s="5" t="s">
        <v>122</v>
      </c>
      <c r="J17" s="5" t="s">
        <v>123</v>
      </c>
      <c r="K17" s="5" t="s">
        <v>124</v>
      </c>
      <c r="L17" s="5"/>
      <c r="M17" s="5"/>
      <c r="N17" s="24" t="s">
        <v>125</v>
      </c>
      <c r="O17" s="5" t="s">
        <v>126</v>
      </c>
      <c r="P17" s="5" t="s">
        <v>127</v>
      </c>
    </row>
    <row r="18" s="1" customFormat="1" ht="47" customHeight="1" spans="1:16">
      <c r="A18" s="4"/>
      <c r="B18" s="5"/>
      <c r="C18" s="5"/>
      <c r="D18" s="5" t="s">
        <v>128</v>
      </c>
      <c r="E18" s="5">
        <v>110</v>
      </c>
      <c r="F18" s="5" t="s">
        <v>101</v>
      </c>
      <c r="G18" s="5" t="s">
        <v>129</v>
      </c>
      <c r="H18" s="5" t="s">
        <v>130</v>
      </c>
      <c r="I18" s="5"/>
      <c r="J18" s="5" t="s">
        <v>123</v>
      </c>
      <c r="K18" s="5" t="s">
        <v>131</v>
      </c>
      <c r="L18" s="5"/>
      <c r="M18" s="5"/>
      <c r="N18" s="26"/>
      <c r="O18" s="5"/>
      <c r="P18" s="5" t="s">
        <v>132</v>
      </c>
    </row>
    <row r="19" s="1" customFormat="1" ht="40" customHeight="1" spans="1:16">
      <c r="A19" s="4"/>
      <c r="B19" s="5"/>
      <c r="C19" s="5"/>
      <c r="D19" s="5" t="s">
        <v>133</v>
      </c>
      <c r="E19" s="5">
        <v>80</v>
      </c>
      <c r="F19" s="5" t="s">
        <v>60</v>
      </c>
      <c r="G19" s="5" t="s">
        <v>134</v>
      </c>
      <c r="H19" s="5" t="s">
        <v>135</v>
      </c>
      <c r="I19" s="5"/>
      <c r="J19" s="5" t="s">
        <v>123</v>
      </c>
      <c r="K19" s="5" t="s">
        <v>136</v>
      </c>
      <c r="L19" s="5"/>
      <c r="M19" s="5"/>
      <c r="N19" s="26"/>
      <c r="O19" s="5"/>
      <c r="P19" s="5" t="s">
        <v>137</v>
      </c>
    </row>
    <row r="20" s="1" customFormat="1" ht="40" customHeight="1" spans="1:16">
      <c r="A20" s="4"/>
      <c r="B20" s="5"/>
      <c r="C20" s="5"/>
      <c r="D20" s="4" t="s">
        <v>133</v>
      </c>
      <c r="E20" s="4">
        <v>60</v>
      </c>
      <c r="F20" s="4" t="s">
        <v>60</v>
      </c>
      <c r="G20" s="5"/>
      <c r="H20" s="4" t="s">
        <v>138</v>
      </c>
      <c r="I20" s="5"/>
      <c r="J20" s="4" t="s">
        <v>123</v>
      </c>
      <c r="K20" s="4" t="s">
        <v>139</v>
      </c>
      <c r="L20" s="4"/>
      <c r="M20" s="5"/>
      <c r="N20" s="26"/>
      <c r="O20" s="5"/>
      <c r="P20" s="4" t="s">
        <v>140</v>
      </c>
    </row>
    <row r="21" s="1" customFormat="1" ht="40" customHeight="1" spans="1:16">
      <c r="A21" s="4"/>
      <c r="B21" s="5"/>
      <c r="C21" s="5"/>
      <c r="D21" s="4" t="s">
        <v>141</v>
      </c>
      <c r="E21" s="4">
        <v>80</v>
      </c>
      <c r="F21" s="4" t="s">
        <v>60</v>
      </c>
      <c r="G21" s="5"/>
      <c r="H21" s="4" t="s">
        <v>142</v>
      </c>
      <c r="I21" s="5"/>
      <c r="J21" s="4" t="s">
        <v>123</v>
      </c>
      <c r="K21" s="4" t="s">
        <v>143</v>
      </c>
      <c r="L21" s="4"/>
      <c r="M21" s="5"/>
      <c r="N21" s="26"/>
      <c r="O21" s="5"/>
      <c r="P21" s="4" t="s">
        <v>144</v>
      </c>
    </row>
    <row r="22" s="1" customFormat="1" ht="40" customHeight="1" spans="1:16">
      <c r="A22" s="4"/>
      <c r="B22" s="5"/>
      <c r="C22" s="5"/>
      <c r="D22" s="4" t="s">
        <v>141</v>
      </c>
      <c r="E22" s="4">
        <v>120</v>
      </c>
      <c r="F22" s="4" t="s">
        <v>60</v>
      </c>
      <c r="G22" s="5"/>
      <c r="H22" s="4" t="s">
        <v>145</v>
      </c>
      <c r="I22" s="5"/>
      <c r="J22" s="4" t="s">
        <v>123</v>
      </c>
      <c r="K22" s="4" t="s">
        <v>146</v>
      </c>
      <c r="L22" s="4"/>
      <c r="M22" s="5"/>
      <c r="N22" s="28"/>
      <c r="O22" s="5"/>
      <c r="P22" s="4" t="s">
        <v>147</v>
      </c>
    </row>
    <row r="23" s="1" customFormat="1" ht="23" customHeight="1" spans="1:16">
      <c r="A23" s="22">
        <f>MAX($A$3:A22)+1</f>
        <v>11</v>
      </c>
      <c r="B23" s="24" t="s">
        <v>116</v>
      </c>
      <c r="C23" s="24" t="s">
        <v>148</v>
      </c>
      <c r="D23" s="4" t="s">
        <v>149</v>
      </c>
      <c r="E23" s="4">
        <v>2</v>
      </c>
      <c r="F23" s="4" t="s">
        <v>150</v>
      </c>
      <c r="G23" s="24" t="s">
        <v>151</v>
      </c>
      <c r="H23" s="4" t="s">
        <v>152</v>
      </c>
      <c r="I23" s="24" t="s">
        <v>153</v>
      </c>
      <c r="J23" s="4"/>
      <c r="K23" s="4">
        <v>3000</v>
      </c>
      <c r="L23" s="4"/>
      <c r="M23" s="4"/>
      <c r="N23" s="24" t="s">
        <v>125</v>
      </c>
      <c r="O23" s="24" t="s">
        <v>154</v>
      </c>
      <c r="P23" s="4"/>
    </row>
    <row r="24" s="1" customFormat="1" ht="23" customHeight="1" spans="1:16">
      <c r="A24" s="25"/>
      <c r="B24" s="26"/>
      <c r="C24" s="26"/>
      <c r="D24" s="4" t="s">
        <v>155</v>
      </c>
      <c r="E24" s="4">
        <v>20</v>
      </c>
      <c r="F24" s="4" t="s">
        <v>22</v>
      </c>
      <c r="G24" s="26"/>
      <c r="H24" s="4" t="s">
        <v>156</v>
      </c>
      <c r="I24" s="26"/>
      <c r="J24" s="4"/>
      <c r="K24" s="4">
        <v>9</v>
      </c>
      <c r="L24" s="4"/>
      <c r="M24" s="4"/>
      <c r="N24" s="26"/>
      <c r="O24" s="26"/>
      <c r="P24" s="4"/>
    </row>
    <row r="25" s="1" customFormat="1" ht="23" customHeight="1" spans="1:16">
      <c r="A25" s="25"/>
      <c r="B25" s="26"/>
      <c r="C25" s="26"/>
      <c r="D25" s="4" t="s">
        <v>157</v>
      </c>
      <c r="E25" s="4">
        <v>20</v>
      </c>
      <c r="F25" s="4" t="s">
        <v>150</v>
      </c>
      <c r="G25" s="26"/>
      <c r="H25" s="4" t="s">
        <v>158</v>
      </c>
      <c r="I25" s="26"/>
      <c r="J25" s="4"/>
      <c r="K25" s="4">
        <v>23</v>
      </c>
      <c r="L25" s="4"/>
      <c r="M25" s="4"/>
      <c r="N25" s="26"/>
      <c r="O25" s="26"/>
      <c r="P25" s="4"/>
    </row>
    <row r="26" s="1" customFormat="1" ht="29" customHeight="1" spans="1:16">
      <c r="A26" s="25"/>
      <c r="B26" s="26"/>
      <c r="C26" s="26"/>
      <c r="D26" s="4" t="s">
        <v>159</v>
      </c>
      <c r="E26" s="4">
        <v>14</v>
      </c>
      <c r="F26" s="4" t="s">
        <v>150</v>
      </c>
      <c r="G26" s="26"/>
      <c r="H26" s="4" t="s">
        <v>160</v>
      </c>
      <c r="I26" s="26"/>
      <c r="J26" s="4"/>
      <c r="K26" s="4">
        <v>330</v>
      </c>
      <c r="L26" s="4"/>
      <c r="M26" s="4"/>
      <c r="N26" s="26"/>
      <c r="O26" s="26"/>
      <c r="P26" s="4"/>
    </row>
    <row r="27" s="1" customFormat="1" ht="24" customHeight="1" spans="1:16">
      <c r="A27" s="25"/>
      <c r="B27" s="26"/>
      <c r="C27" s="26"/>
      <c r="D27" s="4" t="s">
        <v>161</v>
      </c>
      <c r="E27" s="4">
        <v>10</v>
      </c>
      <c r="F27" s="4" t="s">
        <v>150</v>
      </c>
      <c r="G27" s="26" t="s">
        <v>151</v>
      </c>
      <c r="H27" s="4" t="s">
        <v>162</v>
      </c>
      <c r="I27" s="26" t="s">
        <v>153</v>
      </c>
      <c r="J27" s="4"/>
      <c r="K27" s="4">
        <v>46</v>
      </c>
      <c r="L27" s="4"/>
      <c r="M27" s="4"/>
      <c r="N27" s="26"/>
      <c r="O27" s="26"/>
      <c r="P27" s="4"/>
    </row>
    <row r="28" s="1" customFormat="1" ht="29" customHeight="1" spans="1:16">
      <c r="A28" s="25"/>
      <c r="B28" s="26"/>
      <c r="C28" s="26"/>
      <c r="D28" s="4" t="s">
        <v>163</v>
      </c>
      <c r="E28" s="4">
        <v>4</v>
      </c>
      <c r="F28" s="4" t="s">
        <v>150</v>
      </c>
      <c r="G28" s="26"/>
      <c r="H28" s="4" t="s">
        <v>164</v>
      </c>
      <c r="I28" s="26"/>
      <c r="J28" s="4"/>
      <c r="K28" s="4">
        <v>700</v>
      </c>
      <c r="L28" s="4"/>
      <c r="M28" s="4"/>
      <c r="N28" s="26"/>
      <c r="O28" s="26"/>
      <c r="P28" s="4"/>
    </row>
    <row r="29" s="1" customFormat="1" ht="29" customHeight="1" spans="1:16">
      <c r="A29" s="25"/>
      <c r="B29" s="26"/>
      <c r="C29" s="26"/>
      <c r="D29" s="4" t="s">
        <v>165</v>
      </c>
      <c r="E29" s="4">
        <v>4</v>
      </c>
      <c r="F29" s="4" t="s">
        <v>150</v>
      </c>
      <c r="G29" s="26"/>
      <c r="H29" s="4" t="s">
        <v>166</v>
      </c>
      <c r="I29" s="26"/>
      <c r="J29" s="4"/>
      <c r="K29" s="4">
        <v>700</v>
      </c>
      <c r="L29" s="4"/>
      <c r="M29" s="4"/>
      <c r="N29" s="26"/>
      <c r="O29" s="26"/>
      <c r="P29" s="4"/>
    </row>
    <row r="30" s="1" customFormat="1" ht="20" customHeight="1" spans="1:16">
      <c r="A30" s="25"/>
      <c r="B30" s="26"/>
      <c r="C30" s="26"/>
      <c r="D30" s="4" t="s">
        <v>167</v>
      </c>
      <c r="E30" s="4">
        <v>20</v>
      </c>
      <c r="F30" s="4" t="s">
        <v>150</v>
      </c>
      <c r="G30" s="26"/>
      <c r="H30" s="4" t="s">
        <v>168</v>
      </c>
      <c r="I30" s="26"/>
      <c r="J30" s="4"/>
      <c r="K30" s="4">
        <v>70</v>
      </c>
      <c r="L30" s="4"/>
      <c r="M30" s="4"/>
      <c r="N30" s="26"/>
      <c r="O30" s="26"/>
      <c r="P30" s="4"/>
    </row>
    <row r="31" s="1" customFormat="1" ht="20" customHeight="1" spans="1:16">
      <c r="A31" s="25"/>
      <c r="B31" s="26"/>
      <c r="C31" s="26"/>
      <c r="D31" s="4" t="s">
        <v>167</v>
      </c>
      <c r="E31" s="4">
        <v>20</v>
      </c>
      <c r="F31" s="4" t="s">
        <v>150</v>
      </c>
      <c r="G31" s="26"/>
      <c r="H31" s="4" t="s">
        <v>169</v>
      </c>
      <c r="I31" s="26"/>
      <c r="J31" s="4"/>
      <c r="K31" s="4">
        <v>70</v>
      </c>
      <c r="L31" s="4"/>
      <c r="M31" s="4"/>
      <c r="N31" s="26"/>
      <c r="O31" s="26"/>
      <c r="P31" s="4"/>
    </row>
    <row r="32" s="1" customFormat="1" ht="20" customHeight="1" spans="1:16">
      <c r="A32" s="25"/>
      <c r="B32" s="26"/>
      <c r="C32" s="26"/>
      <c r="D32" s="4" t="s">
        <v>170</v>
      </c>
      <c r="E32" s="4">
        <v>10</v>
      </c>
      <c r="F32" s="4" t="s">
        <v>150</v>
      </c>
      <c r="G32" s="26"/>
      <c r="H32" s="4" t="s">
        <v>171</v>
      </c>
      <c r="I32" s="26"/>
      <c r="J32" s="4"/>
      <c r="K32" s="4">
        <v>60</v>
      </c>
      <c r="L32" s="4"/>
      <c r="M32" s="4"/>
      <c r="N32" s="26"/>
      <c r="O32" s="26"/>
      <c r="P32" s="4"/>
    </row>
    <row r="33" s="1" customFormat="1" ht="20" customHeight="1" spans="1:16">
      <c r="A33" s="25"/>
      <c r="B33" s="26"/>
      <c r="C33" s="26"/>
      <c r="D33" s="4" t="s">
        <v>170</v>
      </c>
      <c r="E33" s="4">
        <v>10</v>
      </c>
      <c r="F33" s="4" t="s">
        <v>150</v>
      </c>
      <c r="G33" s="26"/>
      <c r="H33" s="4" t="s">
        <v>172</v>
      </c>
      <c r="I33" s="26"/>
      <c r="J33" s="4"/>
      <c r="K33" s="4">
        <v>60</v>
      </c>
      <c r="L33" s="4"/>
      <c r="M33" s="4"/>
      <c r="N33" s="26"/>
      <c r="O33" s="26"/>
      <c r="P33" s="4"/>
    </row>
    <row r="34" s="1" customFormat="1" ht="29" customHeight="1" spans="1:16">
      <c r="A34" s="25"/>
      <c r="B34" s="26"/>
      <c r="C34" s="26"/>
      <c r="D34" s="4" t="s">
        <v>173</v>
      </c>
      <c r="E34" s="4">
        <v>20</v>
      </c>
      <c r="F34" s="4" t="s">
        <v>22</v>
      </c>
      <c r="G34" s="26"/>
      <c r="H34" s="4" t="s">
        <v>174</v>
      </c>
      <c r="I34" s="26"/>
      <c r="J34" s="4"/>
      <c r="K34" s="4">
        <v>60</v>
      </c>
      <c r="L34" s="4"/>
      <c r="M34" s="4"/>
      <c r="N34" s="26"/>
      <c r="O34" s="26"/>
      <c r="P34" s="4"/>
    </row>
    <row r="35" s="1" customFormat="1" ht="29" customHeight="1" spans="1:16">
      <c r="A35" s="27"/>
      <c r="B35" s="28"/>
      <c r="C35" s="28"/>
      <c r="D35" s="4" t="s">
        <v>173</v>
      </c>
      <c r="E35" s="4">
        <v>20</v>
      </c>
      <c r="F35" s="4" t="s">
        <v>22</v>
      </c>
      <c r="G35" s="28"/>
      <c r="H35" s="4" t="s">
        <v>175</v>
      </c>
      <c r="I35" s="28"/>
      <c r="J35" s="4"/>
      <c r="K35" s="4">
        <v>60</v>
      </c>
      <c r="L35" s="4"/>
      <c r="M35" s="4"/>
      <c r="N35" s="28"/>
      <c r="O35" s="28"/>
      <c r="P35" s="4"/>
    </row>
    <row r="36" s="1" customFormat="1" ht="100" customHeight="1" spans="1:16">
      <c r="A36" s="4">
        <f>MAX($A$3:A35)+1</f>
        <v>12</v>
      </c>
      <c r="B36" s="5" t="s">
        <v>176</v>
      </c>
      <c r="C36" s="5" t="s">
        <v>58</v>
      </c>
      <c r="D36" s="4" t="s">
        <v>177</v>
      </c>
      <c r="E36" s="29"/>
      <c r="F36" s="4" t="s">
        <v>85</v>
      </c>
      <c r="G36" s="5" t="s">
        <v>178</v>
      </c>
      <c r="H36" s="4" t="s">
        <v>179</v>
      </c>
      <c r="I36" s="4" t="s">
        <v>180</v>
      </c>
      <c r="J36" s="29"/>
      <c r="K36" s="5">
        <v>8000</v>
      </c>
      <c r="L36" s="46">
        <v>7700</v>
      </c>
      <c r="M36" s="46"/>
      <c r="N36" s="5" t="s">
        <v>27</v>
      </c>
      <c r="O36" s="4"/>
      <c r="P36" s="4" t="s">
        <v>181</v>
      </c>
    </row>
    <row r="37" s="1" customFormat="1" ht="120" customHeight="1" spans="1:16">
      <c r="A37" s="4">
        <f>MAX($A$3:A36)+1</f>
        <v>13</v>
      </c>
      <c r="B37" s="5" t="s">
        <v>182</v>
      </c>
      <c r="C37" s="5" t="s">
        <v>183</v>
      </c>
      <c r="D37" s="5" t="s">
        <v>184</v>
      </c>
      <c r="E37" s="5">
        <v>54</v>
      </c>
      <c r="F37" s="5" t="s">
        <v>185</v>
      </c>
      <c r="G37" s="5" t="s">
        <v>186</v>
      </c>
      <c r="H37" s="5" t="s">
        <v>187</v>
      </c>
      <c r="I37" s="5" t="s">
        <v>188</v>
      </c>
      <c r="J37" s="5"/>
      <c r="K37" s="35" t="s">
        <v>189</v>
      </c>
      <c r="L37" s="44"/>
      <c r="M37" s="36"/>
      <c r="N37" s="5" t="s">
        <v>27</v>
      </c>
      <c r="O37" s="5" t="s">
        <v>190</v>
      </c>
      <c r="P37" s="5"/>
    </row>
    <row r="38" s="1" customFormat="1" ht="51" customHeight="1" spans="1:16">
      <c r="A38" s="22">
        <f>MAX($A$3:A37)+1</f>
        <v>14</v>
      </c>
      <c r="B38" s="5" t="s">
        <v>191</v>
      </c>
      <c r="C38" s="5" t="s">
        <v>192</v>
      </c>
      <c r="D38" s="5" t="s">
        <v>193</v>
      </c>
      <c r="E38" s="5"/>
      <c r="F38" s="5"/>
      <c r="G38" s="5"/>
      <c r="H38" s="5" t="s">
        <v>194</v>
      </c>
      <c r="I38" s="5" t="s">
        <v>195</v>
      </c>
      <c r="J38" s="5"/>
      <c r="K38" s="5">
        <v>16200</v>
      </c>
      <c r="L38" s="5">
        <v>13000</v>
      </c>
      <c r="M38" s="5">
        <v>13000</v>
      </c>
      <c r="N38" s="5" t="s">
        <v>27</v>
      </c>
      <c r="O38" s="5" t="s">
        <v>196</v>
      </c>
      <c r="P38" s="5"/>
    </row>
    <row r="39" s="1" customFormat="1" ht="51" customHeight="1" spans="1:16">
      <c r="A39" s="25"/>
      <c r="B39" s="5"/>
      <c r="C39" s="5"/>
      <c r="D39" s="5"/>
      <c r="E39" s="5"/>
      <c r="F39" s="5"/>
      <c r="G39" s="5"/>
      <c r="H39" s="5"/>
      <c r="I39" s="5" t="s">
        <v>197</v>
      </c>
      <c r="J39" s="5"/>
      <c r="K39" s="5">
        <v>18200</v>
      </c>
      <c r="L39" s="5">
        <v>18000</v>
      </c>
      <c r="M39" s="5"/>
      <c r="N39" s="5"/>
      <c r="O39" s="5" t="s">
        <v>198</v>
      </c>
      <c r="P39" s="5"/>
    </row>
    <row r="40" s="1" customFormat="1" ht="60" customHeight="1" spans="1:16">
      <c r="A40" s="27"/>
      <c r="B40" s="5"/>
      <c r="C40" s="5"/>
      <c r="D40" s="5"/>
      <c r="E40" s="5"/>
      <c r="F40" s="5"/>
      <c r="G40" s="5"/>
      <c r="H40" s="5"/>
      <c r="I40" s="5" t="s">
        <v>199</v>
      </c>
      <c r="J40" s="5"/>
      <c r="K40" s="5">
        <v>17500</v>
      </c>
      <c r="L40" s="5">
        <v>17000</v>
      </c>
      <c r="M40" s="5"/>
      <c r="N40" s="5"/>
      <c r="O40" s="5" t="s">
        <v>200</v>
      </c>
      <c r="P40" s="5"/>
    </row>
    <row r="41" s="1" customFormat="1" ht="82" customHeight="1" spans="1:16">
      <c r="A41" s="4">
        <f>MAX($A$3:A40)+1</f>
        <v>15</v>
      </c>
      <c r="B41" s="5" t="s">
        <v>191</v>
      </c>
      <c r="C41" s="5" t="s">
        <v>201</v>
      </c>
      <c r="D41" s="5" t="s">
        <v>202</v>
      </c>
      <c r="E41" s="5"/>
      <c r="F41" s="5"/>
      <c r="G41" s="5"/>
      <c r="H41" s="5" t="s">
        <v>203</v>
      </c>
      <c r="I41" s="5" t="s">
        <v>204</v>
      </c>
      <c r="J41" s="5"/>
      <c r="K41" s="5">
        <v>6500</v>
      </c>
      <c r="L41" s="5">
        <v>4000</v>
      </c>
      <c r="M41" s="5">
        <v>4000</v>
      </c>
      <c r="N41" s="5" t="s">
        <v>27</v>
      </c>
      <c r="O41" s="5" t="s">
        <v>205</v>
      </c>
      <c r="P41" s="5"/>
    </row>
    <row r="42" s="1" customFormat="1" ht="82" customHeight="1" spans="1:16">
      <c r="A42" s="4">
        <f>MAX($A$3:A41)+1</f>
        <v>16</v>
      </c>
      <c r="B42" s="5" t="s">
        <v>191</v>
      </c>
      <c r="C42" s="5" t="s">
        <v>206</v>
      </c>
      <c r="D42" s="5" t="s">
        <v>207</v>
      </c>
      <c r="E42" s="5"/>
      <c r="F42" s="5"/>
      <c r="G42" s="5"/>
      <c r="H42" s="5">
        <v>444</v>
      </c>
      <c r="I42" s="5" t="s">
        <v>208</v>
      </c>
      <c r="J42" s="5"/>
      <c r="K42" s="5">
        <v>7204</v>
      </c>
      <c r="L42" s="5">
        <v>6000</v>
      </c>
      <c r="M42" s="5">
        <v>6000</v>
      </c>
      <c r="N42" s="5" t="s">
        <v>27</v>
      </c>
      <c r="O42" s="5" t="s">
        <v>209</v>
      </c>
      <c r="P42" s="5"/>
    </row>
    <row r="43" s="1" customFormat="1" ht="82" customHeight="1" spans="1:16">
      <c r="A43" s="4">
        <f>MAX($A$3:A42)+1</f>
        <v>17</v>
      </c>
      <c r="B43" s="5" t="s">
        <v>191</v>
      </c>
      <c r="C43" s="5" t="s">
        <v>210</v>
      </c>
      <c r="D43" s="5" t="s">
        <v>211</v>
      </c>
      <c r="E43" s="5"/>
      <c r="F43" s="5"/>
      <c r="G43" s="5"/>
      <c r="H43" s="5" t="s">
        <v>212</v>
      </c>
      <c r="I43" s="5" t="s">
        <v>213</v>
      </c>
      <c r="J43" s="5"/>
      <c r="K43" s="5">
        <v>74600</v>
      </c>
      <c r="L43" s="5">
        <v>70000</v>
      </c>
      <c r="M43" s="5">
        <v>70000</v>
      </c>
      <c r="N43" s="5" t="s">
        <v>27</v>
      </c>
      <c r="O43" s="5" t="s">
        <v>214</v>
      </c>
      <c r="P43" s="5"/>
    </row>
    <row r="44" s="1" customFormat="1" ht="163" customHeight="1" spans="1:16">
      <c r="A44" s="4">
        <f>MAX($A$3:A43)+1</f>
        <v>18</v>
      </c>
      <c r="B44" s="5" t="s">
        <v>191</v>
      </c>
      <c r="C44" s="5" t="s">
        <v>58</v>
      </c>
      <c r="D44" s="5" t="s">
        <v>215</v>
      </c>
      <c r="E44" s="5"/>
      <c r="F44" s="5"/>
      <c r="G44" s="5"/>
      <c r="H44" s="5"/>
      <c r="I44" s="5" t="s">
        <v>216</v>
      </c>
      <c r="J44" s="5"/>
      <c r="K44" s="5">
        <v>6310</v>
      </c>
      <c r="L44" s="5">
        <v>5000</v>
      </c>
      <c r="M44" s="5">
        <v>5000</v>
      </c>
      <c r="N44" s="5" t="s">
        <v>27</v>
      </c>
      <c r="O44" s="5" t="s">
        <v>217</v>
      </c>
      <c r="P44" s="5"/>
    </row>
    <row r="45" s="1" customFormat="1" ht="60" customHeight="1" spans="1:16">
      <c r="A45" s="22">
        <v>18</v>
      </c>
      <c r="B45" s="24" t="s">
        <v>218</v>
      </c>
      <c r="C45" s="5" t="s">
        <v>219</v>
      </c>
      <c r="D45" s="5" t="s">
        <v>220</v>
      </c>
      <c r="E45" s="5">
        <v>2</v>
      </c>
      <c r="F45" s="5" t="s">
        <v>85</v>
      </c>
      <c r="G45" s="5" t="s">
        <v>221</v>
      </c>
      <c r="H45" s="5" t="s">
        <v>222</v>
      </c>
      <c r="I45" s="5" t="s">
        <v>223</v>
      </c>
      <c r="J45" s="5"/>
      <c r="K45" s="35" t="s">
        <v>224</v>
      </c>
      <c r="L45" s="44"/>
      <c r="M45" s="36"/>
      <c r="N45" s="5" t="s">
        <v>27</v>
      </c>
      <c r="O45" s="5" t="s">
        <v>225</v>
      </c>
      <c r="P45" s="5"/>
    </row>
    <row r="46" s="1" customFormat="1" ht="60" customHeight="1" spans="1:16">
      <c r="A46" s="25"/>
      <c r="B46" s="26"/>
      <c r="C46" s="5" t="s">
        <v>210</v>
      </c>
      <c r="D46" s="5" t="s">
        <v>226</v>
      </c>
      <c r="E46" s="5">
        <v>1</v>
      </c>
      <c r="F46" s="5" t="s">
        <v>227</v>
      </c>
      <c r="G46" s="5" t="s">
        <v>228</v>
      </c>
      <c r="H46" s="5" t="s">
        <v>229</v>
      </c>
      <c r="I46" s="5" t="s">
        <v>213</v>
      </c>
      <c r="J46" s="5"/>
      <c r="K46" s="35" t="s">
        <v>230</v>
      </c>
      <c r="L46" s="44"/>
      <c r="M46" s="36"/>
      <c r="N46" s="5" t="s">
        <v>27</v>
      </c>
      <c r="O46" s="5" t="s">
        <v>225</v>
      </c>
      <c r="P46" s="5"/>
    </row>
    <row r="47" s="1" customFormat="1" ht="50" customHeight="1" spans="1:16">
      <c r="A47" s="25"/>
      <c r="B47" s="26"/>
      <c r="C47" s="24" t="s">
        <v>231</v>
      </c>
      <c r="D47" s="5" t="s">
        <v>232</v>
      </c>
      <c r="E47" s="5">
        <v>2</v>
      </c>
      <c r="F47" s="5" t="s">
        <v>22</v>
      </c>
      <c r="G47" s="5" t="s">
        <v>233</v>
      </c>
      <c r="H47" s="5" t="s">
        <v>234</v>
      </c>
      <c r="I47" s="24" t="s">
        <v>235</v>
      </c>
      <c r="J47" s="5"/>
      <c r="K47" s="35" t="s">
        <v>236</v>
      </c>
      <c r="L47" s="44"/>
      <c r="M47" s="36"/>
      <c r="N47" s="5" t="s">
        <v>27</v>
      </c>
      <c r="O47" s="24" t="s">
        <v>225</v>
      </c>
      <c r="P47" s="5"/>
    </row>
    <row r="48" s="1" customFormat="1" ht="50" customHeight="1" spans="1:16">
      <c r="A48" s="25"/>
      <c r="B48" s="26"/>
      <c r="C48" s="26"/>
      <c r="D48" s="5" t="s">
        <v>237</v>
      </c>
      <c r="E48" s="5">
        <v>1</v>
      </c>
      <c r="F48" s="5" t="s">
        <v>85</v>
      </c>
      <c r="G48" s="5" t="s">
        <v>238</v>
      </c>
      <c r="H48" s="5" t="s">
        <v>239</v>
      </c>
      <c r="I48" s="26"/>
      <c r="J48" s="5"/>
      <c r="K48" s="35" t="s">
        <v>240</v>
      </c>
      <c r="L48" s="44"/>
      <c r="M48" s="36"/>
      <c r="N48" s="5" t="s">
        <v>27</v>
      </c>
      <c r="O48" s="26"/>
      <c r="P48" s="5"/>
    </row>
    <row r="49" s="1" customFormat="1" ht="50" customHeight="1" spans="1:16">
      <c r="A49" s="25"/>
      <c r="B49" s="26"/>
      <c r="C49" s="26"/>
      <c r="D49" s="5" t="s">
        <v>241</v>
      </c>
      <c r="E49" s="5">
        <v>1</v>
      </c>
      <c r="F49" s="5" t="s">
        <v>85</v>
      </c>
      <c r="G49" s="5" t="s">
        <v>242</v>
      </c>
      <c r="H49" s="5" t="s">
        <v>243</v>
      </c>
      <c r="I49" s="26"/>
      <c r="J49" s="5"/>
      <c r="K49" s="35" t="s">
        <v>244</v>
      </c>
      <c r="L49" s="44"/>
      <c r="M49" s="36"/>
      <c r="N49" s="5" t="s">
        <v>27</v>
      </c>
      <c r="O49" s="26"/>
      <c r="P49" s="5"/>
    </row>
    <row r="50" s="1" customFormat="1" ht="50" customHeight="1" spans="1:16">
      <c r="A50" s="27"/>
      <c r="B50" s="28"/>
      <c r="C50" s="28"/>
      <c r="D50" s="5" t="s">
        <v>245</v>
      </c>
      <c r="E50" s="5">
        <v>1</v>
      </c>
      <c r="F50" s="5" t="s">
        <v>85</v>
      </c>
      <c r="G50" s="5" t="s">
        <v>246</v>
      </c>
      <c r="H50" s="5" t="s">
        <v>247</v>
      </c>
      <c r="I50" s="28"/>
      <c r="J50" s="5"/>
      <c r="K50" s="35" t="s">
        <v>248</v>
      </c>
      <c r="L50" s="44"/>
      <c r="M50" s="36"/>
      <c r="N50" s="5" t="s">
        <v>27</v>
      </c>
      <c r="O50" s="28"/>
      <c r="P50" s="5"/>
    </row>
    <row r="51" s="1" customFormat="1" ht="87" customHeight="1" spans="1:16">
      <c r="A51" s="22">
        <v>18</v>
      </c>
      <c r="B51" s="24" t="s">
        <v>218</v>
      </c>
      <c r="C51" s="5" t="s">
        <v>206</v>
      </c>
      <c r="D51" s="5" t="s">
        <v>249</v>
      </c>
      <c r="E51" s="5">
        <v>1</v>
      </c>
      <c r="F51" s="5" t="s">
        <v>85</v>
      </c>
      <c r="G51" s="5" t="s">
        <v>250</v>
      </c>
      <c r="H51" s="5" t="s">
        <v>251</v>
      </c>
      <c r="I51" s="5" t="s">
        <v>252</v>
      </c>
      <c r="J51" s="5"/>
      <c r="K51" s="35" t="s">
        <v>253</v>
      </c>
      <c r="L51" s="44"/>
      <c r="M51" s="36"/>
      <c r="N51" s="5" t="s">
        <v>27</v>
      </c>
      <c r="O51" s="5" t="s">
        <v>225</v>
      </c>
      <c r="P51" s="5"/>
    </row>
    <row r="52" s="1" customFormat="1" ht="190" customHeight="1" spans="1:16">
      <c r="A52" s="25"/>
      <c r="B52" s="28"/>
      <c r="C52" s="5" t="s">
        <v>30</v>
      </c>
      <c r="D52" s="5" t="s">
        <v>254</v>
      </c>
      <c r="E52" s="5">
        <v>1</v>
      </c>
      <c r="F52" s="5" t="s">
        <v>85</v>
      </c>
      <c r="G52" s="5" t="s">
        <v>255</v>
      </c>
      <c r="H52" s="5" t="s">
        <v>256</v>
      </c>
      <c r="I52" s="5" t="s">
        <v>257</v>
      </c>
      <c r="J52" s="5"/>
      <c r="K52" s="5" t="s">
        <v>258</v>
      </c>
      <c r="L52" s="35" t="s">
        <v>259</v>
      </c>
      <c r="M52" s="36"/>
      <c r="N52" s="5" t="s">
        <v>27</v>
      </c>
      <c r="O52" s="5" t="s">
        <v>260</v>
      </c>
      <c r="P52" s="5"/>
    </row>
    <row r="53" s="1" customFormat="1" ht="128" customHeight="1" spans="1:16">
      <c r="A53" s="27"/>
      <c r="B53" s="5" t="s">
        <v>261</v>
      </c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</row>
    <row r="54" s="1" customFormat="1" ht="87" customHeight="1" spans="1:16">
      <c r="A54" s="4">
        <v>19</v>
      </c>
      <c r="B54" s="5" t="s">
        <v>218</v>
      </c>
      <c r="C54" s="5" t="s">
        <v>262</v>
      </c>
      <c r="D54" s="5" t="s">
        <v>263</v>
      </c>
      <c r="E54" s="5"/>
      <c r="F54" s="5"/>
      <c r="G54" s="29"/>
      <c r="H54" s="5"/>
      <c r="I54" s="5" t="s">
        <v>264</v>
      </c>
      <c r="J54" s="5"/>
      <c r="K54" s="5">
        <v>3022600</v>
      </c>
      <c r="L54" s="35" t="s">
        <v>265</v>
      </c>
      <c r="M54" s="36"/>
      <c r="N54" s="5" t="s">
        <v>27</v>
      </c>
      <c r="O54" s="5"/>
      <c r="P54" s="5"/>
    </row>
    <row r="55" s="1" customFormat="1" ht="38" customHeight="1" spans="1:16">
      <c r="A55" s="4"/>
      <c r="B55" s="5" t="s">
        <v>266</v>
      </c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</row>
    <row r="56" s="1" customFormat="1" ht="107" customHeight="1" spans="1:16">
      <c r="A56" s="4">
        <f>MAX($A$3:A55)+1</f>
        <v>20</v>
      </c>
      <c r="B56" s="5" t="s">
        <v>267</v>
      </c>
      <c r="C56" s="5" t="s">
        <v>268</v>
      </c>
      <c r="D56" s="5" t="s">
        <v>269</v>
      </c>
      <c r="E56" s="5">
        <v>1</v>
      </c>
      <c r="F56" s="5" t="s">
        <v>270</v>
      </c>
      <c r="G56" s="5" t="s">
        <v>271</v>
      </c>
      <c r="H56" s="5" t="s">
        <v>272</v>
      </c>
      <c r="I56" s="5" t="s">
        <v>271</v>
      </c>
      <c r="J56" s="5"/>
      <c r="K56" s="35" t="s">
        <v>273</v>
      </c>
      <c r="L56" s="44"/>
      <c r="M56" s="36"/>
      <c r="N56" s="5" t="s">
        <v>27</v>
      </c>
      <c r="O56" s="5" t="s">
        <v>274</v>
      </c>
      <c r="P56" s="5"/>
    </row>
    <row r="57" s="12" customFormat="1" ht="74" customHeight="1" spans="1:16">
      <c r="A57" s="22">
        <f>MAX($A$3:A56)+1</f>
        <v>21</v>
      </c>
      <c r="B57" s="5" t="s">
        <v>98</v>
      </c>
      <c r="C57" s="5" t="s">
        <v>275</v>
      </c>
      <c r="D57" s="5" t="s">
        <v>276</v>
      </c>
      <c r="E57" s="5">
        <v>1</v>
      </c>
      <c r="F57" s="5" t="s">
        <v>270</v>
      </c>
      <c r="G57" s="5"/>
      <c r="H57" s="5" t="s">
        <v>277</v>
      </c>
      <c r="I57" s="5" t="s">
        <v>278</v>
      </c>
      <c r="J57" s="5"/>
      <c r="K57" s="5" t="s">
        <v>279</v>
      </c>
      <c r="L57" s="35" t="s">
        <v>280</v>
      </c>
      <c r="M57" s="36"/>
      <c r="N57" s="4" t="s">
        <v>27</v>
      </c>
      <c r="O57" s="20" t="s">
        <v>281</v>
      </c>
      <c r="P57" s="47"/>
    </row>
    <row r="58" s="1" customFormat="1" ht="87.95" customHeight="1" spans="1:16">
      <c r="A58" s="27"/>
      <c r="B58" s="5"/>
      <c r="C58" s="5"/>
      <c r="D58" s="5" t="s">
        <v>282</v>
      </c>
      <c r="E58" s="5">
        <v>1</v>
      </c>
      <c r="F58" s="5" t="s">
        <v>270</v>
      </c>
      <c r="G58" s="5"/>
      <c r="H58" s="5" t="s">
        <v>277</v>
      </c>
      <c r="I58" s="5"/>
      <c r="J58" s="5"/>
      <c r="K58" s="5" t="s">
        <v>283</v>
      </c>
      <c r="L58" s="35" t="s">
        <v>284</v>
      </c>
      <c r="M58" s="36"/>
      <c r="N58" s="5" t="s">
        <v>27</v>
      </c>
      <c r="O58" s="20"/>
      <c r="P58" s="5"/>
    </row>
    <row r="59" s="1" customFormat="1" ht="136" customHeight="1" spans="1:16">
      <c r="A59" s="5">
        <f>MAX($A$3:A58)+1</f>
        <v>22</v>
      </c>
      <c r="B59" s="5" t="s">
        <v>285</v>
      </c>
      <c r="C59" s="5" t="s">
        <v>286</v>
      </c>
      <c r="D59" s="5" t="s">
        <v>287</v>
      </c>
      <c r="E59" s="5"/>
      <c r="F59" s="5" t="s">
        <v>288</v>
      </c>
      <c r="G59" s="5"/>
      <c r="H59" s="5"/>
      <c r="I59" s="5" t="s">
        <v>289</v>
      </c>
      <c r="J59" s="5"/>
      <c r="K59" s="35" t="s">
        <v>290</v>
      </c>
      <c r="L59" s="44"/>
      <c r="M59" s="36"/>
      <c r="N59" s="5" t="s">
        <v>27</v>
      </c>
      <c r="O59" s="5" t="s">
        <v>291</v>
      </c>
      <c r="P59" s="5"/>
    </row>
    <row r="60" s="1" customFormat="1" ht="97" customHeight="1" spans="1:16">
      <c r="A60" s="5">
        <f>MAX($A$3:A59)+1</f>
        <v>23</v>
      </c>
      <c r="B60" s="5" t="s">
        <v>182</v>
      </c>
      <c r="C60" s="5" t="s">
        <v>286</v>
      </c>
      <c r="D60" s="5" t="s">
        <v>292</v>
      </c>
      <c r="E60" s="5">
        <v>1</v>
      </c>
      <c r="F60" s="5" t="s">
        <v>270</v>
      </c>
      <c r="G60" s="5"/>
      <c r="H60" s="5"/>
      <c r="I60" s="5" t="s">
        <v>293</v>
      </c>
      <c r="J60" s="5"/>
      <c r="K60" s="35" t="s">
        <v>294</v>
      </c>
      <c r="L60" s="44"/>
      <c r="M60" s="36"/>
      <c r="N60" s="5" t="s">
        <v>27</v>
      </c>
      <c r="O60" s="5" t="s">
        <v>295</v>
      </c>
      <c r="P60" s="5"/>
    </row>
    <row r="61" s="10" customFormat="1" ht="59" customHeight="1" spans="1:16">
      <c r="A61" s="30"/>
      <c r="I61" s="48"/>
      <c r="O61" s="49" t="s">
        <v>296</v>
      </c>
      <c r="P61" s="49" t="s">
        <v>297</v>
      </c>
    </row>
    <row r="62" customFormat="1" spans="1:16">
      <c r="A62" s="31"/>
      <c r="I62" s="13"/>
      <c r="O62" s="1"/>
      <c r="P62" s="1"/>
    </row>
  </sheetData>
  <autoFilter xmlns:etc="http://www.wps.cn/officeDocument/2017/etCustomData" ref="A1:P61" etc:filterBottomFollowUsedRange="0">
    <extLst/>
  </autoFilter>
  <mergeCells count="70">
    <mergeCell ref="H2:K2"/>
    <mergeCell ref="N2:P2"/>
    <mergeCell ref="L4:M4"/>
    <mergeCell ref="L5:M5"/>
    <mergeCell ref="L6:M6"/>
    <mergeCell ref="L7:M7"/>
    <mergeCell ref="L8:M8"/>
    <mergeCell ref="K13:M13"/>
    <mergeCell ref="K14:M14"/>
    <mergeCell ref="L15:M15"/>
    <mergeCell ref="L16:M16"/>
    <mergeCell ref="L36:M36"/>
    <mergeCell ref="K37:M37"/>
    <mergeCell ref="K45:M45"/>
    <mergeCell ref="K46:M46"/>
    <mergeCell ref="K47:M47"/>
    <mergeCell ref="K48:M48"/>
    <mergeCell ref="K49:M49"/>
    <mergeCell ref="K50:M50"/>
    <mergeCell ref="K51:M51"/>
    <mergeCell ref="L52:M52"/>
    <mergeCell ref="O52:P52"/>
    <mergeCell ref="B53:O53"/>
    <mergeCell ref="L54:M54"/>
    <mergeCell ref="B55:P55"/>
    <mergeCell ref="K56:M56"/>
    <mergeCell ref="L57:M57"/>
    <mergeCell ref="L58:M58"/>
    <mergeCell ref="K59:M59"/>
    <mergeCell ref="K60:M60"/>
    <mergeCell ref="A8:A12"/>
    <mergeCell ref="A17:A22"/>
    <mergeCell ref="A23:A35"/>
    <mergeCell ref="A38:A40"/>
    <mergeCell ref="A45:A50"/>
    <mergeCell ref="A51:A53"/>
    <mergeCell ref="A54:A55"/>
    <mergeCell ref="A57:A58"/>
    <mergeCell ref="B8:B12"/>
    <mergeCell ref="B17:B22"/>
    <mergeCell ref="B23:B35"/>
    <mergeCell ref="B38:B40"/>
    <mergeCell ref="B45:B50"/>
    <mergeCell ref="B51:B52"/>
    <mergeCell ref="B57:B58"/>
    <mergeCell ref="C9:C12"/>
    <mergeCell ref="C17:C22"/>
    <mergeCell ref="C23:C35"/>
    <mergeCell ref="C38:C40"/>
    <mergeCell ref="C47:C50"/>
    <mergeCell ref="C57:C58"/>
    <mergeCell ref="D38:D40"/>
    <mergeCell ref="G9:G12"/>
    <mergeCell ref="G19:G22"/>
    <mergeCell ref="G23:G35"/>
    <mergeCell ref="H38:H40"/>
    <mergeCell ref="I8:I12"/>
    <mergeCell ref="I17:I22"/>
    <mergeCell ref="I23:I35"/>
    <mergeCell ref="I47:I50"/>
    <mergeCell ref="I57:I58"/>
    <mergeCell ref="N9:N12"/>
    <mergeCell ref="N17:N22"/>
    <mergeCell ref="N23:N35"/>
    <mergeCell ref="O9:O12"/>
    <mergeCell ref="O17:O22"/>
    <mergeCell ref="O23:O35"/>
    <mergeCell ref="O47:O50"/>
    <mergeCell ref="O57:O58"/>
    <mergeCell ref="L9:M12"/>
  </mergeCells>
  <conditionalFormatting sqref="M20">
    <cfRule type="expression" dxfId="0" priority="59">
      <formula>删除内容!$A25&lt;&gt;""</formula>
    </cfRule>
  </conditionalFormatting>
  <conditionalFormatting sqref="A23">
    <cfRule type="expression" dxfId="0" priority="37">
      <formula>$A7&lt;&gt;""</formula>
    </cfRule>
  </conditionalFormatting>
  <conditionalFormatting sqref="D30">
    <cfRule type="expression" dxfId="0" priority="40">
      <formula>#REF!&lt;&gt;""</formula>
    </cfRule>
  </conditionalFormatting>
  <conditionalFormatting sqref="D32">
    <cfRule type="expression" dxfId="0" priority="41">
      <formula>$A27&lt;&gt;""</formula>
    </cfRule>
  </conditionalFormatting>
  <conditionalFormatting sqref="B36">
    <cfRule type="expression" dxfId="0" priority="2">
      <formula>#REF!&lt;&gt;""</formula>
    </cfRule>
  </conditionalFormatting>
  <conditionalFormatting sqref="F36">
    <cfRule type="expression" dxfId="0" priority="62">
      <formula>$A33&lt;&gt;""</formula>
    </cfRule>
  </conditionalFormatting>
  <conditionalFormatting sqref="A45">
    <cfRule type="expression" dxfId="0" priority="57">
      <formula>$A27&lt;&gt;""</formula>
    </cfRule>
  </conditionalFormatting>
  <conditionalFormatting sqref="A51">
    <cfRule type="expression" dxfId="0" priority="50">
      <formula>$A41&lt;&gt;""</formula>
    </cfRule>
  </conditionalFormatting>
  <conditionalFormatting sqref="A54">
    <cfRule type="expression" dxfId="0" priority="49">
      <formula>$A34&lt;&gt;""</formula>
    </cfRule>
  </conditionalFormatting>
  <conditionalFormatting sqref="O56">
    <cfRule type="expression" dxfId="0" priority="7">
      <formula>#REF!&lt;&gt;""</formula>
    </cfRule>
  </conditionalFormatting>
  <conditionalFormatting sqref="B57:K57">
    <cfRule type="expression" dxfId="0" priority="16">
      <formula>#REF!&lt;&gt;""</formula>
    </cfRule>
  </conditionalFormatting>
  <conditionalFormatting sqref="L57">
    <cfRule type="expression" dxfId="0" priority="1">
      <formula>#REF!&lt;&gt;""</formula>
    </cfRule>
  </conditionalFormatting>
  <conditionalFormatting sqref="O57">
    <cfRule type="expression" dxfId="0" priority="17">
      <formula>#REF!&lt;&gt;""</formula>
    </cfRule>
  </conditionalFormatting>
  <conditionalFormatting sqref="A37:A38">
    <cfRule type="expression" dxfId="0" priority="31">
      <formula>$A26&lt;&gt;""</formula>
    </cfRule>
  </conditionalFormatting>
  <conditionalFormatting sqref="A41:A44">
    <cfRule type="expression" dxfId="0" priority="56">
      <formula>$A30&lt;&gt;""</formula>
    </cfRule>
  </conditionalFormatting>
  <conditionalFormatting sqref="A56:A57">
    <cfRule type="expression" dxfId="0" priority="54">
      <formula>$A39&lt;&gt;""</formula>
    </cfRule>
  </conditionalFormatting>
  <conditionalFormatting sqref="M21:M22">
    <cfRule type="expression" dxfId="0" priority="58">
      <formula>$A4&lt;&gt;""</formula>
    </cfRule>
  </conditionalFormatting>
  <conditionalFormatting sqref="A17:P17 D18:H19 J18:M19 P18:P19">
    <cfRule type="expression" dxfId="0" priority="60">
      <formula>$A1&lt;&gt;""</formula>
    </cfRule>
  </conditionalFormatting>
  <conditionalFormatting sqref="D20:F22 H20:H29 J20:L22 P20:P22 E23:F29 J23:P23 E31:F31 E33:F35 P31 P33:P35 P24:P29 J31:M31 H31 H33:H35 J33:M35 J24:M29">
    <cfRule type="expression" dxfId="0" priority="22">
      <formula>$A17&lt;&gt;""</formula>
    </cfRule>
  </conditionalFormatting>
  <conditionalFormatting sqref="D23:D29 D31 D33:D35">
    <cfRule type="expression" dxfId="0" priority="18">
      <formula>$A20&lt;&gt;""</formula>
    </cfRule>
  </conditionalFormatting>
  <conditionalFormatting sqref="E30:F30 H30 J30:M30 P30">
    <cfRule type="expression" dxfId="0" priority="42">
      <formula>#REF!&lt;&gt;""</formula>
    </cfRule>
  </conditionalFormatting>
  <conditionalFormatting sqref="E32:F32 H32 J32:M32 P32">
    <cfRule type="expression" dxfId="0" priority="43">
      <formula>$A27&lt;&gt;""</formula>
    </cfRule>
  </conditionalFormatting>
  <conditionalFormatting sqref="O36:P36 D36 H36:I36">
    <cfRule type="expression" dxfId="0" priority="61">
      <formula>$A33&lt;&gt;""</formula>
    </cfRule>
  </conditionalFormatting>
  <conditionalFormatting sqref="B37:K37 N37:P37 B60:K60 N60:P60 J56:K56 N56:N58 H54:L54 N54:P54 B54:F54 B55 G58 P56:P58 J58:L58">
    <cfRule type="expression" dxfId="0" priority="23">
      <formula>#REF!&lt;&gt;""</formula>
    </cfRule>
  </conditionalFormatting>
  <conditionalFormatting sqref="E38:H38 E39:G40 E41:H42 K38:P42">
    <cfRule type="expression" dxfId="0" priority="24">
      <formula>$A22&lt;&gt;""</formula>
    </cfRule>
  </conditionalFormatting>
  <conditionalFormatting sqref="E43:H43 K43:P43">
    <cfRule type="expression" dxfId="0" priority="46">
      <formula>#REF!&lt;&gt;""</formula>
    </cfRule>
  </conditionalFormatting>
  <conditionalFormatting sqref="E44:H44 J44:P44">
    <cfRule type="expression" dxfId="0" priority="33">
      <formula>$A21&lt;&gt;""</formula>
    </cfRule>
  </conditionalFormatting>
  <conditionalFormatting sqref="P45:P51 P53">
    <cfRule type="expression" dxfId="0" priority="51">
      <formula>$A22&lt;&gt;""</formula>
    </cfRule>
  </conditionalFormatting>
  <conditionalFormatting sqref="D58 D56">
    <cfRule type="expression" dxfId="0" priority="13">
      <formula>#REF!&lt;&gt;""</formula>
    </cfRule>
  </conditionalFormatting>
  <conditionalFormatting sqref="E58:F58 E56:F56">
    <cfRule type="expression" dxfId="0" priority="12">
      <formula>#REF!&lt;&gt;""</formula>
    </cfRule>
  </conditionalFormatting>
  <conditionalFormatting sqref="H58 H56">
    <cfRule type="expression" dxfId="0" priority="11">
      <formula>#REF!&lt;&gt;""</formula>
    </cfRule>
  </conditionalFormatting>
  <conditionalFormatting sqref="A59:K59 N59:P59 A60">
    <cfRule type="expression" dxfId="0" priority="3">
      <formula>#REF!&lt;&gt;""</formula>
    </cfRule>
  </conditionalFormatting>
  <printOptions horizontalCentered="1"/>
  <pageMargins left="0.196527777777778" right="0.196527777777778" top="0.393055555555556" bottom="0.786805555555556" header="0.196527777777778" footer="0.196527777777778"/>
  <pageSetup paperSize="9" scale="88" orientation="landscape" horizontalDpi="600"/>
  <headerFooter>
    <oddFooter>&amp;C第 &amp;P 页，共 &amp;N 页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"/>
  <sheetViews>
    <sheetView topLeftCell="A6" workbookViewId="0">
      <selection activeCell="A21" sqref="$A21:$XFD21"/>
    </sheetView>
  </sheetViews>
  <sheetFormatPr defaultColWidth="9" defaultRowHeight="14.4"/>
  <cols>
    <col min="1" max="1" width="13" style="1" customWidth="1"/>
  </cols>
  <sheetData>
    <row r="1" s="1" customFormat="1" ht="62" customHeight="1" spans="1:17">
      <c r="A1" s="2"/>
      <c r="B1" s="3" t="s">
        <v>191</v>
      </c>
      <c r="C1" s="3" t="s">
        <v>298</v>
      </c>
      <c r="D1" s="3" t="s">
        <v>299</v>
      </c>
      <c r="E1" s="3"/>
      <c r="F1" s="3"/>
      <c r="G1" s="3"/>
      <c r="H1" s="3"/>
      <c r="I1" s="3" t="s">
        <v>300</v>
      </c>
      <c r="J1" s="3"/>
      <c r="K1" s="3">
        <v>23229.27</v>
      </c>
      <c r="L1" s="3"/>
      <c r="M1" s="3"/>
      <c r="N1" s="3"/>
      <c r="O1" s="3" t="s">
        <v>301</v>
      </c>
      <c r="P1" s="3"/>
      <c r="Q1"/>
    </row>
    <row r="2" s="1" customFormat="1" ht="62" customHeight="1" spans="1:17">
      <c r="A2" s="2"/>
      <c r="B2" s="3"/>
      <c r="C2" s="3"/>
      <c r="D2" s="3"/>
      <c r="E2" s="3"/>
      <c r="F2" s="3"/>
      <c r="G2" s="3"/>
      <c r="H2" s="3"/>
      <c r="I2" s="3"/>
      <c r="J2" s="3"/>
      <c r="K2" s="3">
        <v>26421.05</v>
      </c>
      <c r="L2" s="3"/>
      <c r="M2" s="3"/>
      <c r="N2" s="3"/>
      <c r="O2" s="3" t="s">
        <v>302</v>
      </c>
      <c r="P2" s="3"/>
      <c r="Q2"/>
    </row>
    <row r="3" s="1" customFormat="1" ht="31" customHeight="1" spans="1:16">
      <c r="A3" s="4">
        <f>MAX('2'!$A$3:A60)+1</f>
        <v>24</v>
      </c>
      <c r="B3" s="5" t="s">
        <v>191</v>
      </c>
      <c r="C3" s="5" t="s">
        <v>303</v>
      </c>
      <c r="D3" s="5" t="s">
        <v>304</v>
      </c>
      <c r="E3" s="5">
        <v>1</v>
      </c>
      <c r="F3" s="5" t="s">
        <v>85</v>
      </c>
      <c r="G3" s="5"/>
      <c r="H3" s="5" t="s">
        <v>305</v>
      </c>
      <c r="I3" s="5" t="s">
        <v>306</v>
      </c>
      <c r="J3" s="5"/>
      <c r="K3" s="5">
        <v>1860</v>
      </c>
      <c r="L3" s="5"/>
      <c r="M3" s="5"/>
      <c r="N3" s="5"/>
      <c r="O3" s="5" t="s">
        <v>307</v>
      </c>
      <c r="P3" s="5"/>
    </row>
    <row r="4" s="1" customFormat="1" ht="29" customHeight="1" spans="1:16">
      <c r="A4" s="4"/>
      <c r="B4" s="5"/>
      <c r="C4" s="5"/>
      <c r="D4" s="5"/>
      <c r="E4" s="5">
        <v>1</v>
      </c>
      <c r="F4" s="5" t="s">
        <v>22</v>
      </c>
      <c r="G4" s="5"/>
      <c r="H4" s="5" t="s">
        <v>308</v>
      </c>
      <c r="I4" s="5"/>
      <c r="J4" s="5"/>
      <c r="K4" s="5">
        <v>620</v>
      </c>
      <c r="L4" s="5"/>
      <c r="M4" s="5"/>
      <c r="N4" s="5"/>
      <c r="O4" s="5"/>
      <c r="P4" s="5"/>
    </row>
    <row r="5" s="1" customFormat="1" ht="18" customHeight="1" spans="1:16">
      <c r="A5" s="4"/>
      <c r="B5" s="5"/>
      <c r="C5" s="5"/>
      <c r="D5" s="5"/>
      <c r="E5" s="5">
        <v>2</v>
      </c>
      <c r="F5" s="5" t="s">
        <v>22</v>
      </c>
      <c r="G5" s="5"/>
      <c r="H5" s="5" t="s">
        <v>309</v>
      </c>
      <c r="I5" s="5"/>
      <c r="J5" s="5"/>
      <c r="K5" s="5">
        <v>75</v>
      </c>
      <c r="L5" s="5"/>
      <c r="M5" s="5"/>
      <c r="N5" s="5"/>
      <c r="O5" s="5"/>
      <c r="P5" s="5"/>
    </row>
    <row r="6" s="1" customFormat="1" ht="18" customHeight="1" spans="1:16">
      <c r="A6" s="4"/>
      <c r="B6" s="5"/>
      <c r="C6" s="5"/>
      <c r="D6" s="5"/>
      <c r="E6" s="5">
        <v>2</v>
      </c>
      <c r="F6" s="5" t="s">
        <v>22</v>
      </c>
      <c r="G6" s="5"/>
      <c r="H6" s="5" t="s">
        <v>310</v>
      </c>
      <c r="I6" s="5"/>
      <c r="J6" s="5"/>
      <c r="K6" s="5">
        <v>75</v>
      </c>
      <c r="L6" s="5"/>
      <c r="M6" s="5"/>
      <c r="N6" s="5"/>
      <c r="O6" s="5"/>
      <c r="P6" s="5"/>
    </row>
    <row r="7" s="1" customFormat="1" ht="18" customHeight="1" spans="1:16">
      <c r="A7" s="4"/>
      <c r="B7" s="5"/>
      <c r="C7" s="5"/>
      <c r="D7" s="5"/>
      <c r="E7" s="5">
        <v>2</v>
      </c>
      <c r="F7" s="5" t="s">
        <v>41</v>
      </c>
      <c r="G7" s="5"/>
      <c r="H7" s="5" t="s">
        <v>311</v>
      </c>
      <c r="I7" s="5"/>
      <c r="J7" s="5"/>
      <c r="K7" s="5">
        <v>120</v>
      </c>
      <c r="L7" s="5"/>
      <c r="M7" s="5"/>
      <c r="N7" s="5"/>
      <c r="O7" s="5"/>
      <c r="P7" s="5"/>
    </row>
    <row r="8" s="1" customFormat="1" ht="18" customHeight="1" spans="1:16">
      <c r="A8" s="4"/>
      <c r="B8" s="5"/>
      <c r="C8" s="5"/>
      <c r="D8" s="5"/>
      <c r="E8" s="5">
        <v>2</v>
      </c>
      <c r="F8" s="5" t="s">
        <v>22</v>
      </c>
      <c r="G8" s="5"/>
      <c r="H8" s="5" t="s">
        <v>312</v>
      </c>
      <c r="I8" s="5"/>
      <c r="J8" s="5"/>
      <c r="K8" s="5">
        <v>220</v>
      </c>
      <c r="L8" s="5"/>
      <c r="M8" s="5"/>
      <c r="N8" s="5"/>
      <c r="O8" s="5"/>
      <c r="P8" s="5"/>
    </row>
    <row r="9" s="1" customFormat="1" ht="31" customHeight="1" spans="1:16">
      <c r="A9" s="4"/>
      <c r="B9" s="5"/>
      <c r="C9" s="5"/>
      <c r="D9" s="5"/>
      <c r="E9" s="5">
        <v>1</v>
      </c>
      <c r="F9" s="5" t="s">
        <v>227</v>
      </c>
      <c r="G9" s="5"/>
      <c r="H9" s="5" t="s">
        <v>313</v>
      </c>
      <c r="I9" s="5"/>
      <c r="J9" s="5"/>
      <c r="K9" s="5">
        <v>1000</v>
      </c>
      <c r="L9" s="5"/>
      <c r="M9" s="5"/>
      <c r="N9" s="5"/>
      <c r="O9" s="5"/>
      <c r="P9" s="5"/>
    </row>
    <row r="10" s="1" customFormat="1" ht="18" customHeight="1" spans="1:16">
      <c r="A10" s="4"/>
      <c r="B10" s="5"/>
      <c r="C10" s="5"/>
      <c r="D10" s="5"/>
      <c r="E10" s="5">
        <v>1</v>
      </c>
      <c r="F10" s="5" t="s">
        <v>314</v>
      </c>
      <c r="G10" s="5"/>
      <c r="H10" s="5" t="s">
        <v>315</v>
      </c>
      <c r="I10" s="5"/>
      <c r="J10" s="5"/>
      <c r="K10" s="5">
        <v>1500</v>
      </c>
      <c r="L10" s="5"/>
      <c r="M10" s="5"/>
      <c r="N10" s="5"/>
      <c r="O10" s="5"/>
      <c r="P10" s="5"/>
    </row>
    <row r="11" s="1" customFormat="1" ht="34" customHeight="1" spans="1:16">
      <c r="A11" s="4"/>
      <c r="B11" s="5"/>
      <c r="C11" s="5"/>
      <c r="D11" s="5"/>
      <c r="E11" s="5">
        <v>1</v>
      </c>
      <c r="F11" s="5" t="s">
        <v>22</v>
      </c>
      <c r="G11" s="5"/>
      <c r="H11" s="5" t="s">
        <v>316</v>
      </c>
      <c r="I11" s="5"/>
      <c r="J11" s="5"/>
      <c r="K11" s="5">
        <v>120</v>
      </c>
      <c r="L11" s="5"/>
      <c r="M11" s="5"/>
      <c r="N11" s="5"/>
      <c r="O11" s="5"/>
      <c r="P11" s="5"/>
    </row>
    <row r="12" s="1" customFormat="1" ht="15" customHeight="1" spans="1:16">
      <c r="A12" s="4">
        <f>MAX($A$3:A11)+1</f>
        <v>25</v>
      </c>
      <c r="B12" s="5" t="s">
        <v>191</v>
      </c>
      <c r="C12" s="5" t="s">
        <v>317</v>
      </c>
      <c r="D12" s="5" t="s">
        <v>318</v>
      </c>
      <c r="E12" s="5">
        <v>200</v>
      </c>
      <c r="F12" s="5" t="s">
        <v>319</v>
      </c>
      <c r="G12" s="5"/>
      <c r="H12" s="5" t="s">
        <v>320</v>
      </c>
      <c r="I12" s="5" t="s">
        <v>321</v>
      </c>
      <c r="J12" s="5"/>
      <c r="K12" s="5">
        <v>22</v>
      </c>
      <c r="L12" s="5"/>
      <c r="M12" s="5"/>
      <c r="N12" s="5"/>
      <c r="O12" s="5" t="s">
        <v>322</v>
      </c>
      <c r="P12" s="5"/>
    </row>
    <row r="13" s="1" customFormat="1" ht="15" customHeight="1" spans="1:16">
      <c r="A13" s="4"/>
      <c r="B13" s="5"/>
      <c r="C13" s="5"/>
      <c r="D13" s="5"/>
      <c r="E13" s="5">
        <v>12</v>
      </c>
      <c r="F13" s="5" t="s">
        <v>22</v>
      </c>
      <c r="G13" s="5"/>
      <c r="H13" s="5" t="s">
        <v>323</v>
      </c>
      <c r="I13" s="5"/>
      <c r="J13" s="5"/>
      <c r="K13" s="5">
        <v>20</v>
      </c>
      <c r="L13" s="5"/>
      <c r="M13" s="5"/>
      <c r="N13" s="5"/>
      <c r="O13" s="5"/>
      <c r="P13" s="5"/>
    </row>
    <row r="14" s="1" customFormat="1" ht="15" customHeight="1" spans="1:16">
      <c r="A14" s="4"/>
      <c r="B14" s="5"/>
      <c r="C14" s="5"/>
      <c r="D14" s="5"/>
      <c r="E14" s="5">
        <v>24</v>
      </c>
      <c r="F14" s="5" t="s">
        <v>22</v>
      </c>
      <c r="G14" s="5"/>
      <c r="H14" s="5" t="s">
        <v>324</v>
      </c>
      <c r="I14" s="5"/>
      <c r="J14" s="5"/>
      <c r="K14" s="5">
        <v>20</v>
      </c>
      <c r="L14" s="5"/>
      <c r="M14" s="5"/>
      <c r="N14" s="5"/>
      <c r="O14" s="5"/>
      <c r="P14" s="5"/>
    </row>
    <row r="15" s="1" customFormat="1" ht="15" customHeight="1" spans="1:16">
      <c r="A15" s="4"/>
      <c r="B15" s="5"/>
      <c r="C15" s="5"/>
      <c r="D15" s="5"/>
      <c r="E15" s="5">
        <v>2</v>
      </c>
      <c r="F15" s="5" t="s">
        <v>22</v>
      </c>
      <c r="G15" s="5"/>
      <c r="H15" s="5" t="s">
        <v>325</v>
      </c>
      <c r="I15" s="5"/>
      <c r="J15" s="5"/>
      <c r="K15" s="5">
        <v>40</v>
      </c>
      <c r="L15" s="5"/>
      <c r="M15" s="5"/>
      <c r="N15" s="5"/>
      <c r="O15" s="5"/>
      <c r="P15" s="5"/>
    </row>
    <row r="16" s="1" customFormat="1" ht="15" customHeight="1" spans="1:16">
      <c r="A16" s="4"/>
      <c r="B16" s="5"/>
      <c r="C16" s="5"/>
      <c r="D16" s="5"/>
      <c r="E16" s="5">
        <v>2</v>
      </c>
      <c r="F16" s="5" t="s">
        <v>22</v>
      </c>
      <c r="G16" s="5"/>
      <c r="H16" s="5" t="s">
        <v>326</v>
      </c>
      <c r="I16" s="5"/>
      <c r="J16" s="5"/>
      <c r="K16" s="5">
        <v>60</v>
      </c>
      <c r="L16" s="5"/>
      <c r="M16" s="5"/>
      <c r="N16" s="5"/>
      <c r="O16" s="5"/>
      <c r="P16" s="5"/>
    </row>
    <row r="17" s="1" customFormat="1" ht="15" customHeight="1" spans="1:16">
      <c r="A17" s="4"/>
      <c r="B17" s="5"/>
      <c r="C17" s="5"/>
      <c r="D17" s="5"/>
      <c r="E17" s="5">
        <v>1</v>
      </c>
      <c r="F17" s="5" t="s">
        <v>22</v>
      </c>
      <c r="G17" s="5"/>
      <c r="H17" s="5" t="s">
        <v>327</v>
      </c>
      <c r="I17" s="5"/>
      <c r="J17" s="5"/>
      <c r="K17" s="5">
        <v>25</v>
      </c>
      <c r="L17" s="5"/>
      <c r="M17" s="5"/>
      <c r="N17" s="5"/>
      <c r="O17" s="5"/>
      <c r="P17" s="5"/>
    </row>
    <row r="18" s="1" customFormat="1" ht="15" customHeight="1" spans="1:16">
      <c r="A18" s="4"/>
      <c r="B18" s="5"/>
      <c r="C18" s="5"/>
      <c r="D18" s="5"/>
      <c r="E18" s="5">
        <v>4</v>
      </c>
      <c r="F18" s="5" t="s">
        <v>22</v>
      </c>
      <c r="G18" s="5"/>
      <c r="H18" s="5" t="s">
        <v>328</v>
      </c>
      <c r="I18" s="5"/>
      <c r="J18" s="5"/>
      <c r="K18" s="5">
        <v>25</v>
      </c>
      <c r="L18" s="5"/>
      <c r="M18" s="5"/>
      <c r="N18" s="5"/>
      <c r="O18" s="5"/>
      <c r="P18" s="5"/>
    </row>
    <row r="19" s="1" customFormat="1" ht="15" customHeight="1" spans="1:16">
      <c r="A19" s="4"/>
      <c r="B19" s="5"/>
      <c r="C19" s="5"/>
      <c r="D19" s="5"/>
      <c r="E19" s="5">
        <v>4</v>
      </c>
      <c r="F19" s="5" t="s">
        <v>22</v>
      </c>
      <c r="G19" s="5"/>
      <c r="H19" s="5" t="s">
        <v>329</v>
      </c>
      <c r="I19" s="5"/>
      <c r="J19" s="5"/>
      <c r="K19" s="5">
        <v>25</v>
      </c>
      <c r="L19" s="5"/>
      <c r="M19" s="5"/>
      <c r="N19" s="5"/>
      <c r="O19" s="5"/>
      <c r="P19" s="5"/>
    </row>
    <row r="20" s="1" customFormat="1" ht="99" customHeight="1" spans="1:16">
      <c r="A20" s="4">
        <f>MAX($A$3:A19)+1</f>
        <v>26</v>
      </c>
      <c r="B20" s="6" t="s">
        <v>330</v>
      </c>
      <c r="C20" s="6" t="s">
        <v>317</v>
      </c>
      <c r="D20" s="6" t="s">
        <v>331</v>
      </c>
      <c r="E20" s="6">
        <v>288</v>
      </c>
      <c r="F20" s="6" t="s">
        <v>319</v>
      </c>
      <c r="G20" s="6"/>
      <c r="H20" s="6"/>
      <c r="I20" s="6" t="s">
        <v>332</v>
      </c>
      <c r="J20" s="6"/>
      <c r="K20" s="6" t="s">
        <v>333</v>
      </c>
      <c r="L20" s="6"/>
      <c r="M20" s="6"/>
      <c r="N20" s="6" t="s">
        <v>27</v>
      </c>
      <c r="O20" s="6" t="s">
        <v>334</v>
      </c>
      <c r="P20" s="6"/>
    </row>
    <row r="21" s="1" customFormat="1" ht="97" customHeight="1" spans="1:16">
      <c r="A21" s="7">
        <f>MAX('2'!$A$3:A3)+1</f>
        <v>1</v>
      </c>
      <c r="B21" s="8" t="s">
        <v>38</v>
      </c>
      <c r="C21" s="8" t="s">
        <v>335</v>
      </c>
      <c r="D21" s="8" t="s">
        <v>336</v>
      </c>
      <c r="E21" s="8"/>
      <c r="F21" s="8" t="s">
        <v>32</v>
      </c>
      <c r="G21" s="8" t="s">
        <v>337</v>
      </c>
      <c r="H21" s="8" t="s">
        <v>338</v>
      </c>
      <c r="I21" s="8" t="s">
        <v>104</v>
      </c>
      <c r="J21" s="8"/>
      <c r="K21" s="8" t="s">
        <v>339</v>
      </c>
      <c r="L21" s="8"/>
      <c r="M21" s="9"/>
      <c r="N21" s="8"/>
      <c r="O21" s="8" t="s">
        <v>340</v>
      </c>
      <c r="P21" s="8" t="s">
        <v>341</v>
      </c>
    </row>
  </sheetData>
  <mergeCells count="17">
    <mergeCell ref="K20:M20"/>
    <mergeCell ref="A3:A11"/>
    <mergeCell ref="A12:A19"/>
    <mergeCell ref="B1:B2"/>
    <mergeCell ref="B3:B11"/>
    <mergeCell ref="B12:B19"/>
    <mergeCell ref="C1:C2"/>
    <mergeCell ref="C3:C11"/>
    <mergeCell ref="C12:C19"/>
    <mergeCell ref="D1:D2"/>
    <mergeCell ref="D3:D11"/>
    <mergeCell ref="D12:D19"/>
    <mergeCell ref="I1:I2"/>
    <mergeCell ref="I3:I11"/>
    <mergeCell ref="I12:I19"/>
    <mergeCell ref="O3:O11"/>
    <mergeCell ref="O12:O19"/>
  </mergeCells>
  <conditionalFormatting sqref="A3">
    <cfRule type="expression" dxfId="0" priority="11">
      <formula>$A1048557&lt;&gt;""</formula>
    </cfRule>
  </conditionalFormatting>
  <conditionalFormatting sqref="I20:J20">
    <cfRule type="expression" dxfId="0" priority="2">
      <formula>$A6&lt;&gt;""</formula>
    </cfRule>
  </conditionalFormatting>
  <conditionalFormatting sqref="A25">
    <cfRule type="expression" dxfId="0" priority="20">
      <formula>#REF!&lt;&gt;""</formula>
    </cfRule>
  </conditionalFormatting>
  <conditionalFormatting sqref="A31">
    <cfRule type="expression" dxfId="0" priority="18">
      <formula>#REF!&lt;&gt;""</formula>
    </cfRule>
  </conditionalFormatting>
  <conditionalFormatting sqref="A32">
    <cfRule type="expression" dxfId="0" priority="19">
      <formula>$A28&lt;&gt;""</formula>
    </cfRule>
  </conditionalFormatting>
  <conditionalFormatting sqref="A23:A24">
    <cfRule type="expression" dxfId="0" priority="21">
      <formula>$A21&lt;&gt;""</formula>
    </cfRule>
  </conditionalFormatting>
  <conditionalFormatting sqref="A26:A27">
    <cfRule type="expression" dxfId="0" priority="16">
      <formula>$A8&lt;&gt;""</formula>
    </cfRule>
  </conditionalFormatting>
  <conditionalFormatting sqref="A28:A30">
    <cfRule type="expression" dxfId="0" priority="15">
      <formula>#REF!&lt;&gt;""</formula>
    </cfRule>
  </conditionalFormatting>
  <conditionalFormatting sqref="H12:H19">
    <cfRule type="expression" dxfId="0" priority="3">
      <formula>#REF!&lt;&gt;""</formula>
    </cfRule>
  </conditionalFormatting>
  <conditionalFormatting sqref="B1:P1 E2:H2 J2:P2">
    <cfRule type="expression" dxfId="0" priority="12">
      <formula>$A1048557&lt;&gt;""</formula>
    </cfRule>
  </conditionalFormatting>
  <conditionalFormatting sqref="E3:G3 L3:P3">
    <cfRule type="expression" dxfId="0" priority="10">
      <formula>#REF!&lt;&gt;""</formula>
    </cfRule>
  </conditionalFormatting>
  <conditionalFormatting sqref="L11 L4:N4 L6:N10 E4:G4 E6:G10 P4 P6:P10">
    <cfRule type="expression" dxfId="0" priority="6">
      <formula>$A1048546&lt;&gt;""</formula>
    </cfRule>
  </conditionalFormatting>
  <conditionalFormatting sqref="L5:N5 E5:G5 P5">
    <cfRule type="expression" dxfId="0" priority="9">
      <formula>$A1048545&lt;&gt;""</formula>
    </cfRule>
  </conditionalFormatting>
  <conditionalFormatting sqref="P11 M11:N11 E11:G11">
    <cfRule type="expression" dxfId="0" priority="5">
      <formula>$A1048543&lt;&gt;""</formula>
    </cfRule>
  </conditionalFormatting>
  <conditionalFormatting sqref="A12 A20">
    <cfRule type="expression" dxfId="0" priority="8">
      <formula>$A2&lt;&gt;""</formula>
    </cfRule>
  </conditionalFormatting>
  <conditionalFormatting sqref="B12:G12 E13:G14 L15:L19 I12:P12 J13:N14 P13:P14">
    <cfRule type="expression" dxfId="0" priority="7">
      <formula>#REF!&lt;&gt;""</formula>
    </cfRule>
  </conditionalFormatting>
  <conditionalFormatting sqref="E15:G19 J15:K19 M15:N19 P15:P19">
    <cfRule type="expression" dxfId="0" priority="4">
      <formula>$A12&lt;&gt;""</formula>
    </cfRule>
  </conditionalFormatting>
  <conditionalFormatting sqref="B20:G20 K20 N20:P20">
    <cfRule type="expression" dxfId="0" priority="1">
      <formula>$A6&lt;&gt;""</formula>
    </cfRule>
  </conditionalFormatting>
  <conditionalFormatting sqref="A22 A33:A63">
    <cfRule type="expression" dxfId="0" priority="14">
      <formula>$A19&lt;&gt;""</formula>
    </cfRule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</vt:lpstr>
      <vt:lpstr>删除内容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蒋崇辉</cp:lastModifiedBy>
  <dcterms:created xsi:type="dcterms:W3CDTF">2023-05-12T11:15:00Z</dcterms:created>
  <dcterms:modified xsi:type="dcterms:W3CDTF">2025-02-18T08:24:42Z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ICV">
    <vt:lpwstr>7F9D8228F5D4466A8D1E0E25DFC7C0DF_12</vt:lpwstr>
  </property>
</Properties>
</file>