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原表" sheetId="1" r:id="rId1"/>
    <sheet name="剔除项目" sheetId="2" r:id="rId2"/>
    <sheet name="Sheet3" sheetId="3" r:id="rId3"/>
  </sheets>
  <definedNames>
    <definedName name="_xlnm.Print_Area" localSheetId="0">原表!$A$1:$Q$76</definedName>
    <definedName name="_xlnm.Print_Titles" localSheetId="0">原表!$3:$3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9" authorId="0">
      <text>
        <r>
          <rPr>
            <sz val="9"/>
            <rFont val="宋体"/>
            <charset val="134"/>
          </rPr>
          <t xml:space="preserve">
（诚来医药（北京）有限公司）</t>
        </r>
      </text>
    </comment>
    <comment ref="P9" authorId="0">
      <text>
        <r>
          <rPr>
            <sz val="9"/>
            <rFont val="宋体"/>
            <charset val="134"/>
          </rPr>
          <t xml:space="preserve">此品牌支架不再临购
</t>
        </r>
      </text>
    </comment>
    <comment ref="P36" authorId="0">
      <text>
        <r>
          <rPr>
            <sz val="9"/>
            <rFont val="宋体"/>
            <charset val="134"/>
          </rPr>
          <t>2023年06月30日上会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J2" authorId="0">
      <text>
        <r>
          <rPr>
            <sz val="9"/>
            <rFont val="宋体"/>
            <charset val="134"/>
          </rPr>
          <t>衡阳市四方泰保安服务有限公司</t>
        </r>
      </text>
    </comment>
  </commentList>
</comments>
</file>

<file path=xl/sharedStrings.xml><?xml version="1.0" encoding="utf-8"?>
<sst xmlns="http://schemas.openxmlformats.org/spreadsheetml/2006/main" count="388" uniqueCount="257">
  <si>
    <t>2024年10月18日衡阳市中心医院转配送，临购，维修议价结果公示</t>
  </si>
  <si>
    <t>时间:2024年10月18日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</si>
  <si>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</si>
  <si>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</si>
  <si>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</si>
  <si>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</si>
  <si>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</si>
  <si>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</si>
  <si>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</si>
  <si>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</si>
  <si>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</si>
  <si>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投标企业</t>
  </si>
  <si>
    <t>是否授权</t>
  </si>
  <si>
    <t>中标（报）价/
单价(元)</t>
  </si>
  <si>
    <t>二次报价/
单价(元)</t>
  </si>
  <si>
    <t>最终价/单价(元)</t>
  </si>
  <si>
    <t>是否
通过</t>
  </si>
  <si>
    <t>备注</t>
  </si>
  <si>
    <t>平台编码
注册证</t>
  </si>
  <si>
    <t>医保编码</t>
  </si>
  <si>
    <t>配送企业变更</t>
  </si>
  <si>
    <t>消化内科</t>
  </si>
  <si>
    <t>胃蛋白酶原Ⅰ（PGⅠ）胃蛋白酶原Ⅱ（PGⅡ）联检试剂盒（量子点免疫荧光法）</t>
  </si>
  <si>
    <t>盒</t>
  </si>
  <si>
    <t>原配送商：华润含信（湖南）生物科技有限公司</t>
  </si>
  <si>
    <t>20人份/盒</t>
  </si>
  <si>
    <t>现配送商：湖南冠成医药贸易有限公司</t>
  </si>
  <si>
    <t>挂网价：3840元/盒</t>
  </si>
  <si>
    <t>960元/盒
（48元/人份）</t>
  </si>
  <si>
    <t>通过</t>
  </si>
  <si>
    <r>
      <rPr>
        <sz val="9"/>
        <rFont val="宋体"/>
        <charset val="134"/>
        <scheme val="minor"/>
      </rPr>
      <t>该产品属消化内科干式荧光免疫分析仪AFS2000A配套产品，设备价格2万元。该试剂于2023年07月18日招标，原挂网价1304元/盒，原采购价：1000元/盒.(50元/人份).2023年至2024年10月14日消耗量</t>
    </r>
    <r>
      <rPr>
        <b/>
        <sz val="9"/>
        <rFont val="宋体"/>
        <charset val="134"/>
        <scheme val="minor"/>
      </rPr>
      <t>182</t>
    </r>
    <r>
      <rPr>
        <sz val="9"/>
        <rFont val="宋体"/>
        <charset val="134"/>
        <scheme val="minor"/>
      </rPr>
      <t>盒.</t>
    </r>
  </si>
  <si>
    <t>00265717
渝械注准20192400160</t>
  </si>
  <si>
    <t>胃泌素17（G-17）检测试剂盒（量子点免疫荧光法）</t>
  </si>
  <si>
    <t>挂网价：2040元/盒</t>
  </si>
  <si>
    <r>
      <rPr>
        <sz val="9"/>
        <rFont val="宋体"/>
        <charset val="134"/>
        <scheme val="minor"/>
      </rPr>
      <t>2023年07月18日招标，原挂网价2040元/盒，原采购价：1000元/盒.(50元/人份).2023年至2024年10月14日消耗量</t>
    </r>
    <r>
      <rPr>
        <b/>
        <sz val="9"/>
        <rFont val="宋体"/>
        <charset val="134"/>
        <scheme val="minor"/>
      </rPr>
      <t>182</t>
    </r>
    <r>
      <rPr>
        <sz val="9"/>
        <rFont val="宋体"/>
        <charset val="134"/>
        <scheme val="minor"/>
      </rPr>
      <t>盒.</t>
    </r>
  </si>
  <si>
    <t>00265683
渝械注准20202400031</t>
  </si>
  <si>
    <t>幽门螺杆菌（HP）分型检测试剂盒（量子点免疫荧光法）</t>
  </si>
  <si>
    <t>挂网价：3000元/盒</t>
  </si>
  <si>
    <t>1840元/盒
（92元/人份）</t>
  </si>
  <si>
    <r>
      <rPr>
        <sz val="9"/>
        <rFont val="宋体"/>
        <charset val="134"/>
        <scheme val="minor"/>
      </rPr>
      <t>2023年01月13日招标，原挂网价3000元/盒，原采购价：1900/盒.(95元/人份).2023年至2024年10月14日消耗量</t>
    </r>
    <r>
      <rPr>
        <b/>
        <sz val="9"/>
        <rFont val="宋体"/>
        <charset val="134"/>
        <scheme val="minor"/>
      </rPr>
      <t>79</t>
    </r>
    <r>
      <rPr>
        <sz val="9"/>
        <rFont val="宋体"/>
        <charset val="134"/>
        <scheme val="minor"/>
      </rPr>
      <t xml:space="preserve">盒.
</t>
    </r>
    <r>
      <rPr>
        <b/>
        <sz val="9"/>
        <rFont val="宋体"/>
        <charset val="134"/>
        <scheme val="minor"/>
      </rPr>
      <t>国产专机耗材</t>
    </r>
    <r>
      <rPr>
        <sz val="9"/>
        <rFont val="宋体"/>
        <charset val="134"/>
        <scheme val="minor"/>
      </rPr>
      <t xml:space="preserve">
生产厂家：重庆新赛亚生物科技有限公司</t>
    </r>
  </si>
  <si>
    <t>00265722
国械注准20203400330</t>
  </si>
  <si>
    <t>泌尿外科</t>
  </si>
  <si>
    <t>无菌医用激光光纤Sterilized Medical Laser Fibers</t>
  </si>
  <si>
    <t>根</t>
  </si>
  <si>
    <t>原配送商：衡阳博林科贸有限公司</t>
  </si>
  <si>
    <t>SlimLine SIS 550</t>
  </si>
  <si>
    <t>现配送商：湖南恒迪医疗科技有限公司</t>
  </si>
  <si>
    <t>挂网价：44000</t>
  </si>
  <si>
    <t>未通过</t>
  </si>
  <si>
    <r>
      <rPr>
        <sz val="9"/>
        <rFont val="宋体"/>
        <charset val="134"/>
        <scheme val="minor"/>
      </rPr>
      <t xml:space="preserve">该产品属无菌医用激光光纤、钬(Ho：YAG)激光治疗机配套产品，设备价格354.5万元。耗材品牌为：科医人有限公司 Lumenis Ltd.2019年9月29日招标，2019年至2024年10月消耗量111根。
原采购价17800元/根.（1根约可用10次）
</t>
    </r>
    <r>
      <rPr>
        <b/>
        <sz val="9"/>
        <rFont val="宋体"/>
        <charset val="134"/>
        <scheme val="minor"/>
      </rPr>
      <t>专机耗材</t>
    </r>
  </si>
  <si>
    <t>HC1000850421
国械注进20162010812</t>
  </si>
  <si>
    <t>C01031301600002113250000021</t>
  </si>
  <si>
    <t>SlimLine SIS 200</t>
  </si>
  <si>
    <t>挂网价：48000</t>
  </si>
  <si>
    <r>
      <rPr>
        <sz val="9"/>
        <rFont val="宋体"/>
        <charset val="134"/>
        <scheme val="minor"/>
      </rPr>
      <t xml:space="preserve">2019年至2024年10月消耗量45根。
原采购价17800元/根.（1根约可用10次）
</t>
    </r>
    <r>
      <rPr>
        <b/>
        <sz val="9"/>
        <rFont val="宋体"/>
        <charset val="134"/>
        <scheme val="minor"/>
      </rPr>
      <t xml:space="preserve">专机耗材
</t>
    </r>
    <r>
      <rPr>
        <sz val="9"/>
        <rFont val="宋体"/>
        <charset val="134"/>
        <scheme val="minor"/>
      </rPr>
      <t>（暂缓）</t>
    </r>
  </si>
  <si>
    <t>HC1000850422
国械注进20162010812</t>
  </si>
  <si>
    <t xml:space="preserve">
C01031301600002113250000028</t>
  </si>
  <si>
    <t>临购</t>
  </si>
  <si>
    <t>尿道支架系统</t>
  </si>
  <si>
    <t>珮恩医学Pnn Medical A/S
（丹麦）</t>
  </si>
  <si>
    <t>051CW-200mm</t>
  </si>
  <si>
    <t>湖南安德诺医疗科技有限公司</t>
  </si>
  <si>
    <t>挂网价：76500
报价：68000</t>
  </si>
  <si>
    <t>66000/根</t>
  </si>
  <si>
    <t>此厂家，规格型号第一次临购
（限单次临购，建议后续不再采购）</t>
  </si>
  <si>
    <t>00339871
国械注进20193132001</t>
  </si>
  <si>
    <t>C0103020010200012576</t>
  </si>
  <si>
    <t>051CW-250mm</t>
  </si>
  <si>
    <t>挂网价：83800
报价：68000</t>
  </si>
  <si>
    <t>00497527
国械注进20193132001</t>
  </si>
  <si>
    <t>骨科二区</t>
  </si>
  <si>
    <t>单间室膝关节假体</t>
  </si>
  <si>
    <t>个</t>
  </si>
  <si>
    <t>北京爱康宜诚医疗器材有限公司</t>
  </si>
  <si>
    <t>c6mm， 胫骨垫片(固定II型)</t>
  </si>
  <si>
    <t>衡阳协利医疗器械有限公司</t>
  </si>
  <si>
    <t>挂网价：21800
报价：4360</t>
  </si>
  <si>
    <t>湖南省人工关节集中带量采购非中选产品，单髁产品系统最高挂网限价9360元
（固定型第一次临购，此前临购均为活动型）</t>
  </si>
  <si>
    <t>HC1000936929
国械注准20223130887</t>
  </si>
  <si>
    <t>C03420810701002080230000028</t>
  </si>
  <si>
    <t>LM/RL C，胫骨平台(固定IV型)</t>
  </si>
  <si>
    <t>挂网价：10000
报价：2000</t>
  </si>
  <si>
    <t>HC1000937025
国械注准20223130887</t>
  </si>
  <si>
    <t>C03420710701001080230000006</t>
  </si>
  <si>
    <r>
      <rPr>
        <sz val="9"/>
        <rFont val="宋体"/>
        <charset val="134"/>
      </rPr>
      <t xml:space="preserve">LM/RL </t>
    </r>
    <r>
      <rPr>
        <sz val="9"/>
        <rFont val="宋体"/>
        <charset val="134"/>
      </rPr>
      <t>2</t>
    </r>
    <r>
      <rPr>
        <sz val="9"/>
        <rFont val="宋体"/>
        <charset val="134"/>
      </rPr>
      <t>#。 股骨髁(固定单髁型)</t>
    </r>
  </si>
  <si>
    <t>挂网价：15000
报价：3000</t>
  </si>
  <si>
    <t>HC1000937003
国械注准20223130887</t>
  </si>
  <si>
    <t>C03420610701003080230000002</t>
  </si>
  <si>
    <t>更正说明</t>
  </si>
  <si>
    <t>胸外科</t>
  </si>
  <si>
    <t>一次性使用体外循环导管插管</t>
  </si>
  <si>
    <t>常州市龙莱富医用材料有限公司</t>
  </si>
  <si>
    <t>股动脉插管（带芯）</t>
  </si>
  <si>
    <t>Fr8</t>
  </si>
  <si>
    <t>长沙春晖医疗科技有限公司</t>
  </si>
  <si>
    <t>挂网价：1800
原中标价：1750</t>
  </si>
  <si>
    <t>2023年7月28日招标遴选，供应商将股动脉插管（带芯）的平台编码错误填写成股静脉插管(单级带芯）编码00088603(挂网价：1900元）</t>
  </si>
  <si>
    <t>00088588
国械注准20163102021</t>
  </si>
  <si>
    <t xml:space="preserve"> C0901040340000009691</t>
  </si>
  <si>
    <t>Fr10</t>
  </si>
  <si>
    <t>Fr12</t>
  </si>
  <si>
    <t>Fr14</t>
  </si>
  <si>
    <t>Fr15</t>
  </si>
  <si>
    <t>Fr17</t>
  </si>
  <si>
    <t>Fr19</t>
  </si>
  <si>
    <t>Fr21</t>
  </si>
  <si>
    <t>Fr23</t>
  </si>
  <si>
    <t>Fr25</t>
  </si>
  <si>
    <t>股静脉插管(单级带芯）</t>
  </si>
  <si>
    <t>挂网价：1900
原中标价：1850</t>
  </si>
  <si>
    <t xml:space="preserve">供应商将股静脉插管(单级带芯）的平台编码填写成股静脉插管编码:00088722,挂网价填写成股动脉插管（带芯）（挂网价:1800）
</t>
  </si>
  <si>
    <t>00088603
国械注准20163102021</t>
  </si>
  <si>
    <t>C0901030340000009691</t>
  </si>
  <si>
    <t>Fr27</t>
  </si>
  <si>
    <t>Fr29</t>
  </si>
  <si>
    <t>中标后讨论</t>
  </si>
  <si>
    <t>检验科</t>
  </si>
  <si>
    <t>衡阳市中心医院检验科设备一批政府采购项目（上限值:3900000元）
（奇峰院区）</t>
  </si>
  <si>
    <t>条</t>
  </si>
  <si>
    <t>深圳迈瑞生物医疗电子股份有限公司</t>
  </si>
  <si>
    <t>全自动生化免疫流水线</t>
  </si>
  <si>
    <t>重药控股（湖南）有限公司</t>
  </si>
  <si>
    <t>3640000元</t>
  </si>
  <si>
    <r>
      <rPr>
        <sz val="9"/>
        <rFont val="宋体"/>
        <charset val="134"/>
        <scheme val="minor"/>
      </rPr>
      <t xml:space="preserve">1.全自动样品处理系统（MT8000）（1500000元/套*1）
2.全自动生化分析仪（BS-2800M）（450000元/台*2）
3.全自动化学发光免疫分析仪（CL-8000i）（150000元/台*2）
</t>
    </r>
    <r>
      <rPr>
        <b/>
        <sz val="9"/>
        <rFont val="宋体"/>
        <charset val="134"/>
        <scheme val="minor"/>
      </rPr>
      <t xml:space="preserve">设备质保期五年
</t>
    </r>
    <r>
      <rPr>
        <sz val="9"/>
        <rFont val="宋体"/>
        <charset val="134"/>
        <scheme val="minor"/>
      </rPr>
      <t>（试剂议价另行时间安排）</t>
    </r>
  </si>
  <si>
    <t>全自动血液分析流
水线</t>
  </si>
  <si>
    <t>1.样本处理系统（CAL8000）（80000元/套*1）
2.全自动血液细胞分析仪（BC-6800Plus）（100000元/台*2）
3.自动血涂片制备仪（SC-120）（80000元/台*1）
4.全自动细胞形态学分析仪（MC-80）（310000元/台*1）
5.全自动特定蛋白红细胞沉降率分析仪（BP200n）（21000元/台*1）
（试剂议价另行时间安排）</t>
  </si>
  <si>
    <t>希森美康株式会社</t>
  </si>
  <si>
    <t>全自动凝血分析流水线</t>
  </si>
  <si>
    <t>1.SYSMEXCS-5100血标本传送系统（90000元/套*1）
2.全自动凝血分析仪(CS-5100)（100000元/台*2）
报价合计：3681000元
（试剂议价另行时间安排）</t>
  </si>
  <si>
    <t>采购代理机构：湖南同信项目管理有限公司 ，招标代理费合计：15000+ 29491=44491*0.9=40041.90元</t>
  </si>
  <si>
    <t>电子卖场</t>
  </si>
  <si>
    <t>衡阳市仁济司法鉴定中心</t>
  </si>
  <si>
    <t>仁济司法鉴定中心一体化办公项目服务项目（上限值：100000元）</t>
  </si>
  <si>
    <t>年</t>
  </si>
  <si>
    <t>衡阳市雁峰区湘雁打印中心</t>
  </si>
  <si>
    <t>其项目包括：法医鉴定文书打印、鉴定照相、制作、打印、复印、档案管理及装订、鉴定书上报、日常办公设备维修等
（2024月9日1-2025年8月31日）</t>
  </si>
  <si>
    <t>维修</t>
  </si>
  <si>
    <t>放射科</t>
  </si>
  <si>
    <t>数字化移动X光机</t>
  </si>
  <si>
    <t>FDR Go f.g</t>
  </si>
  <si>
    <t>富士医疗科技服务（上海）有限公司</t>
  </si>
  <si>
    <t>黄敏/15974280219</t>
  </si>
  <si>
    <t>设备科</t>
  </si>
  <si>
    <t>二级减压箱</t>
  </si>
  <si>
    <t>衡阳市奉慈医疗设备有限公司</t>
  </si>
  <si>
    <t>肿内二区</t>
  </si>
  <si>
    <t>直线加速器机房精密空调</t>
  </si>
  <si>
    <t>MODLE SPECIAL3415W</t>
  </si>
  <si>
    <t>衡阳市蒸湘区长顺冷气经营维修中心</t>
  </si>
  <si>
    <t>傅/13875759657</t>
  </si>
  <si>
    <t>神经外科</t>
  </si>
  <si>
    <t>神经外科动力系统</t>
  </si>
  <si>
    <t>GD670</t>
  </si>
  <si>
    <t>湖南诚易特医疗器械有限公司</t>
  </si>
  <si>
    <t>丁力亚/18673101206
（原厂授权指定）</t>
  </si>
  <si>
    <t>新生儿科</t>
  </si>
  <si>
    <t>客观听力测试仪</t>
  </si>
  <si>
    <t>MB11</t>
  </si>
  <si>
    <t>湖南典筑商贸有限公司</t>
  </si>
  <si>
    <t>王/13875865026</t>
  </si>
  <si>
    <t>骨一区</t>
  </si>
  <si>
    <t>医用臭氧治疗仪</t>
  </si>
  <si>
    <t>CHY-31</t>
  </si>
  <si>
    <t>淄博悦华医疗器械有限公司</t>
  </si>
  <si>
    <t>张工/18553311093</t>
  </si>
  <si>
    <t>呼吸内科</t>
  </si>
  <si>
    <t>奥林巴斯电子支气管镜</t>
  </si>
  <si>
    <t>BF-ITQ290</t>
  </si>
  <si>
    <t>武汉欧莱斯医疗器械有限公司</t>
  </si>
  <si>
    <t>湖南最爱信息科技有限公司</t>
  </si>
  <si>
    <t>王/18674466986
（原厂）</t>
  </si>
  <si>
    <t>湖南三月医疗科技有限责任公司</t>
  </si>
  <si>
    <t>刘/13873286381</t>
  </si>
  <si>
    <t>肝胆外科</t>
  </si>
  <si>
    <t>电子胆道镜</t>
  </si>
  <si>
    <t>CHF-V</t>
  </si>
  <si>
    <t>湖南洋宏医疗科技有限公司</t>
  </si>
  <si>
    <t>艾工/18574621916</t>
  </si>
  <si>
    <t>湖南深腾医疗科技有限公司</t>
  </si>
  <si>
    <t>刘利瑶/17374616662</t>
  </si>
  <si>
    <t>湖南精讯医疗科技有限公司</t>
  </si>
  <si>
    <t>伍艳桥/18897467651</t>
  </si>
  <si>
    <t>王/18674466986</t>
  </si>
  <si>
    <t>续签</t>
  </si>
  <si>
    <t>保卫科</t>
  </si>
  <si>
    <t>钢制防火门</t>
  </si>
  <si>
    <t>套</t>
  </si>
  <si>
    <t>启功G-FM3621
2.03*1.47（米）</t>
  </si>
  <si>
    <t>福建省延兴工程技术有限公司衡阳分公司</t>
  </si>
  <si>
    <t>2350/套</t>
  </si>
  <si>
    <t>总计：21150元
2023年08月25日招标
雁峰院区门诊综合楼消防防火门更换
质保期2年，合同款10%质保金。</t>
  </si>
  <si>
    <t>信息科</t>
  </si>
  <si>
    <t>工伤结算平台接口
（上限值：8万元）</t>
  </si>
  <si>
    <t>北京天健源达科技股份有限公司</t>
  </si>
  <si>
    <r>
      <rPr>
        <sz val="9"/>
        <rFont val="宋体"/>
        <charset val="134"/>
        <scheme val="minor"/>
      </rPr>
      <t>蒋斌  18574387636
新工伤平台上线，医院HIS工伤结算系统做相应改造。
（</t>
    </r>
    <r>
      <rPr>
        <b/>
        <sz val="9"/>
        <rFont val="宋体"/>
        <charset val="134"/>
        <scheme val="minor"/>
      </rPr>
      <t>单一来源</t>
    </r>
    <r>
      <rPr>
        <sz val="9"/>
        <rFont val="宋体"/>
        <charset val="134"/>
        <scheme val="minor"/>
      </rPr>
      <t>）</t>
    </r>
  </si>
  <si>
    <t>NTP时间同步服务器
(上限值：4500元)</t>
  </si>
  <si>
    <t>台</t>
  </si>
  <si>
    <t>重庆妙安</t>
  </si>
  <si>
    <t>妙安MA-802/SI-C2时间服务器</t>
  </si>
  <si>
    <t>衡阳市雁峰区恒泰电子科技经营部</t>
  </si>
  <si>
    <t>吴明林 13762403463
院内各服务器时间未实现统一，和实际时间有差异。</t>
  </si>
  <si>
    <t>后勤保障部</t>
  </si>
  <si>
    <t>公车处置鉴定费
（湘DE1008）</t>
  </si>
  <si>
    <t>衡阳市楚南机动车鉴定评估有限公司</t>
  </si>
  <si>
    <t>按衡阳市公车管理相关规定，处置前需经过衡阳市机关事务管理局委托的专业鉴定机构予以鉴定</t>
  </si>
  <si>
    <t>华新院区肛肠外科排废气管道安装保温棉</t>
  </si>
  <si>
    <t>平方</t>
  </si>
  <si>
    <t>30MM保温板
（华美B1带锡箔纸）</t>
  </si>
  <si>
    <t>衡阳市蒸湘区新东升冷气经营维修站</t>
  </si>
  <si>
    <t>总计按4948元结算</t>
  </si>
  <si>
    <t>报价总计9670元</t>
  </si>
  <si>
    <t>桶</t>
  </si>
  <si>
    <t>专用胶水</t>
  </si>
  <si>
    <t>卷</t>
  </si>
  <si>
    <t>绑带</t>
  </si>
  <si>
    <t>天</t>
  </si>
  <si>
    <t>工费</t>
  </si>
  <si>
    <t>华新院区医疗街儿科诊室中央空调通风管道改造</t>
  </si>
  <si>
    <t>旧风管拆除人工费
（2.6米）</t>
  </si>
  <si>
    <t>总计按1940元结算</t>
  </si>
  <si>
    <t>报价总计2600元</t>
  </si>
  <si>
    <t>新增出风箱
（920*150）</t>
  </si>
  <si>
    <t>新增软风道</t>
  </si>
  <si>
    <t>风口
（250*250）</t>
  </si>
  <si>
    <t>天圆地方出风总成
（250*250）</t>
  </si>
  <si>
    <t>安装人工费</t>
  </si>
  <si>
    <t>华新院区神经外科二病区更换空调盘管机</t>
  </si>
  <si>
    <t>美的</t>
  </si>
  <si>
    <t>FP-136WA</t>
  </si>
  <si>
    <t>总计按3897元结算</t>
  </si>
  <si>
    <t>报价总计4791元</t>
  </si>
  <si>
    <t>米</t>
  </si>
  <si>
    <t/>
  </si>
  <si>
    <t>DN200金属软管</t>
  </si>
  <si>
    <t>衡水华岐</t>
  </si>
  <si>
    <t>DN20镀锌管</t>
  </si>
  <si>
    <t>埃美柯</t>
  </si>
  <si>
    <t>DN20铜阀门</t>
  </si>
  <si>
    <t>DN20铜过滤器</t>
  </si>
  <si>
    <t>DN20金属软接</t>
  </si>
  <si>
    <t>订做</t>
  </si>
  <si>
    <t>风管炮筒1.22*0.5*0.3</t>
  </si>
  <si>
    <t>出风口
0.3*0.3</t>
  </si>
  <si>
    <t>回风箱
1.22*0.4*0.5</t>
  </si>
  <si>
    <t>铝皮风道
1.22*6</t>
  </si>
  <si>
    <t>拆装费</t>
  </si>
  <si>
    <t>华新院区中央空调制冷系统主机油分离过滤器更换</t>
  </si>
  <si>
    <t>麦克维尔油分离过滤器</t>
  </si>
  <si>
    <t>阳市蒸湘区新东升冷气经营维修站</t>
  </si>
  <si>
    <t>800元/个</t>
  </si>
  <si>
    <t>总计3200元</t>
  </si>
  <si>
    <t>采购办</t>
  </si>
  <si>
    <t>华新院区中央空调制冷系统1号主机CPU控制器更换</t>
  </si>
  <si>
    <t>麦克维尔油CPU控制器</t>
  </si>
  <si>
    <t>议价</t>
  </si>
  <si>
    <t>雁峰院区、华新院区停车场外包费用评估
（上限值：10000元）</t>
  </si>
  <si>
    <t>停车费用评估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</si>
</sst>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b/>
      <sz val="18"/>
      <name val="黑体"/>
      <charset val="134"/>
    </font>
    <font>
      <sz val="10"/>
      <name val="宋体"/>
      <charset val="134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8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176" fontId="9" fillId="0" borderId="2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1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7" fillId="0" borderId="0" xfId="0" applyNumberFormat="1" applyFont="1" applyFill="1" applyAlignment="1">
      <alignment horizontal="left" vertical="center"/>
    </xf>
    <xf numFmtId="0" fontId="5" fillId="0" borderId="6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7"/>
  <sheetViews>
    <sheetView tabSelected="1" view="pageBreakPreview" zoomScaleNormal="100" workbookViewId="0">
      <pane ySplit="3" topLeftCell="A36" activePane="bottomLeft" state="frozen"/>
      <selection/>
      <selection pane="bottomLeft" activeCell="A1" sqref="A1:Q1"/>
    </sheetView>
  </sheetViews>
  <sheetFormatPr defaultColWidth="9" defaultRowHeight="13.5"/>
  <cols>
    <col min="1" max="1" width="2.55833333333333" style="2" customWidth="1"/>
    <col min="2" max="2" width="4.55" style="2" customWidth="1"/>
    <col min="3" max="3" width="5.55" style="2" customWidth="1"/>
    <col min="4" max="4" width="14.775" style="2" customWidth="1"/>
    <col min="5" max="5" width="2.89166666666667" style="2" customWidth="1"/>
    <col min="6" max="6" width="3.66666666666667" style="2" customWidth="1"/>
    <col min="7" max="7" width="12.5583333333333" style="2" customWidth="1"/>
    <col min="8" max="8" width="7.775" style="2" customWidth="1"/>
    <col min="9" max="9" width="7.55833333333333" style="2" customWidth="1"/>
    <col min="10" max="10" width="12.2666666666667" style="15" customWidth="1"/>
    <col min="11" max="11" width="4.44166666666667" style="2" customWidth="1"/>
    <col min="12" max="12" width="12.6666666666667" style="2" customWidth="1"/>
    <col min="13" max="14" width="11.6666666666667" style="2" customWidth="1"/>
    <col min="15" max="15" width="4.44166666666667" style="2" customWidth="1"/>
    <col min="16" max="16" width="32.5583333333333" style="2" customWidth="1"/>
    <col min="17" max="17" width="15.5583333333333" style="2" customWidth="1"/>
    <col min="18" max="18" width="13" style="2" customWidth="1"/>
    <col min="19" max="16383" width="9" style="2"/>
    <col min="16384" max="16384" width="9" style="10"/>
  </cols>
  <sheetData>
    <row r="1" s="2" customFormat="1" ht="38" customHeight="1" spans="1:18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48"/>
    </row>
    <row r="2" s="11" customFormat="1" ht="15" customHeight="1" spans="1:18">
      <c r="A2" s="17" t="s">
        <v>1</v>
      </c>
      <c r="B2" s="18"/>
      <c r="C2" s="18"/>
      <c r="D2" s="18"/>
      <c r="E2" s="18"/>
      <c r="F2" s="18"/>
      <c r="G2" s="18"/>
      <c r="H2" s="19"/>
      <c r="I2" s="19"/>
      <c r="J2" s="34"/>
      <c r="K2" s="19"/>
      <c r="L2" s="19"/>
      <c r="M2" s="18"/>
      <c r="N2" s="18"/>
      <c r="O2" s="35" t="s">
        <v>2</v>
      </c>
      <c r="P2" s="36"/>
      <c r="Q2" s="36"/>
      <c r="R2" s="49"/>
    </row>
    <row r="3" s="12" customFormat="1" ht="25" customHeight="1" spans="1:18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/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37" t="s">
        <v>17</v>
      </c>
      <c r="Q3" s="21" t="s">
        <v>18</v>
      </c>
      <c r="R3" s="21" t="s">
        <v>19</v>
      </c>
    </row>
    <row r="4" s="13" customFormat="1" ht="74" customHeight="1" spans="1:18">
      <c r="A4" s="22">
        <f>MAX($A$3:A3)+1</f>
        <v>1</v>
      </c>
      <c r="B4" s="23" t="s">
        <v>20</v>
      </c>
      <c r="C4" s="23" t="s">
        <v>21</v>
      </c>
      <c r="D4" s="4" t="s">
        <v>22</v>
      </c>
      <c r="E4" s="4"/>
      <c r="F4" s="4" t="s">
        <v>23</v>
      </c>
      <c r="G4" s="23" t="s">
        <v>24</v>
      </c>
      <c r="H4" s="6" t="s">
        <v>25</v>
      </c>
      <c r="I4" s="7"/>
      <c r="J4" s="23" t="s">
        <v>26</v>
      </c>
      <c r="K4" s="4"/>
      <c r="L4" s="4" t="s">
        <v>27</v>
      </c>
      <c r="M4" s="4" t="s">
        <v>28</v>
      </c>
      <c r="N4" s="4" t="s">
        <v>28</v>
      </c>
      <c r="O4" s="6" t="s">
        <v>29</v>
      </c>
      <c r="P4" s="38" t="s">
        <v>30</v>
      </c>
      <c r="Q4" s="50" t="s">
        <v>31</v>
      </c>
      <c r="R4" s="9"/>
    </row>
    <row r="5" s="2" customFormat="1" ht="79" customHeight="1" spans="1:18">
      <c r="A5" s="24"/>
      <c r="B5" s="25"/>
      <c r="C5" s="25"/>
      <c r="D5" s="4" t="s">
        <v>32</v>
      </c>
      <c r="E5" s="4"/>
      <c r="F5" s="4" t="s">
        <v>23</v>
      </c>
      <c r="G5" s="25"/>
      <c r="H5" s="6" t="s">
        <v>25</v>
      </c>
      <c r="I5" s="7"/>
      <c r="J5" s="25"/>
      <c r="K5" s="4"/>
      <c r="L5" s="4" t="s">
        <v>33</v>
      </c>
      <c r="M5" s="4" t="s">
        <v>28</v>
      </c>
      <c r="N5" s="4" t="s">
        <v>28</v>
      </c>
      <c r="O5" s="6" t="s">
        <v>29</v>
      </c>
      <c r="P5" s="38" t="s">
        <v>34</v>
      </c>
      <c r="Q5" s="50" t="s">
        <v>35</v>
      </c>
      <c r="R5" s="9"/>
    </row>
    <row r="6" s="2" customFormat="1" ht="79" customHeight="1" spans="1:18">
      <c r="A6" s="26"/>
      <c r="B6" s="27"/>
      <c r="C6" s="27"/>
      <c r="D6" s="4" t="s">
        <v>36</v>
      </c>
      <c r="E6" s="4"/>
      <c r="F6" s="4" t="s">
        <v>23</v>
      </c>
      <c r="G6" s="27"/>
      <c r="H6" s="6" t="s">
        <v>25</v>
      </c>
      <c r="I6" s="7"/>
      <c r="J6" s="27"/>
      <c r="K6" s="4"/>
      <c r="L6" s="4" t="s">
        <v>37</v>
      </c>
      <c r="M6" s="4" t="s">
        <v>38</v>
      </c>
      <c r="N6" s="4" t="s">
        <v>38</v>
      </c>
      <c r="O6" s="6" t="s">
        <v>29</v>
      </c>
      <c r="P6" s="38" t="s">
        <v>39</v>
      </c>
      <c r="Q6" s="50" t="s">
        <v>40</v>
      </c>
      <c r="R6" s="9"/>
    </row>
    <row r="7" s="2" customFormat="1" ht="94" customHeight="1" spans="1:18">
      <c r="A7" s="22">
        <f>MAX($A$3:A6)+1</f>
        <v>2</v>
      </c>
      <c r="B7" s="23" t="s">
        <v>20</v>
      </c>
      <c r="C7" s="23" t="s">
        <v>41</v>
      </c>
      <c r="D7" s="23" t="s">
        <v>42</v>
      </c>
      <c r="E7" s="4"/>
      <c r="F7" s="4" t="s">
        <v>43</v>
      </c>
      <c r="G7" s="23" t="s">
        <v>44</v>
      </c>
      <c r="H7" s="6" t="s">
        <v>45</v>
      </c>
      <c r="I7" s="7"/>
      <c r="J7" s="23" t="s">
        <v>46</v>
      </c>
      <c r="K7" s="4"/>
      <c r="L7" s="4" t="s">
        <v>47</v>
      </c>
      <c r="M7" s="4"/>
      <c r="N7" s="4"/>
      <c r="O7" s="4" t="s">
        <v>48</v>
      </c>
      <c r="P7" s="27" t="s">
        <v>49</v>
      </c>
      <c r="Q7" s="8" t="s">
        <v>50</v>
      </c>
      <c r="R7" s="8" t="s">
        <v>51</v>
      </c>
    </row>
    <row r="8" s="2" customFormat="1" ht="75" customHeight="1" spans="1:18">
      <c r="A8" s="24"/>
      <c r="B8" s="27"/>
      <c r="C8" s="27"/>
      <c r="D8" s="27"/>
      <c r="E8" s="4"/>
      <c r="F8" s="4" t="s">
        <v>43</v>
      </c>
      <c r="G8" s="27"/>
      <c r="H8" s="6" t="s">
        <v>52</v>
      </c>
      <c r="I8" s="7"/>
      <c r="J8" s="27"/>
      <c r="K8" s="4"/>
      <c r="L8" s="4" t="s">
        <v>53</v>
      </c>
      <c r="M8" s="4"/>
      <c r="N8" s="4"/>
      <c r="O8" s="4" t="s">
        <v>48</v>
      </c>
      <c r="P8" s="4" t="s">
        <v>54</v>
      </c>
      <c r="Q8" s="8" t="s">
        <v>55</v>
      </c>
      <c r="R8" s="8" t="s">
        <v>56</v>
      </c>
    </row>
    <row r="9" s="2" customFormat="1" ht="47" customHeight="1" spans="1:18">
      <c r="A9" s="3">
        <f>MAX($A$3:A8)+1</f>
        <v>3</v>
      </c>
      <c r="B9" s="4" t="s">
        <v>57</v>
      </c>
      <c r="C9" s="4" t="s">
        <v>41</v>
      </c>
      <c r="D9" s="4" t="s">
        <v>58</v>
      </c>
      <c r="E9" s="4">
        <v>1</v>
      </c>
      <c r="F9" s="4" t="s">
        <v>43</v>
      </c>
      <c r="G9" s="4" t="s">
        <v>59</v>
      </c>
      <c r="H9" s="4" t="s">
        <v>60</v>
      </c>
      <c r="I9" s="4"/>
      <c r="J9" s="4" t="s">
        <v>61</v>
      </c>
      <c r="K9" s="4"/>
      <c r="L9" s="4" t="s">
        <v>62</v>
      </c>
      <c r="M9" s="4" t="s">
        <v>63</v>
      </c>
      <c r="N9" s="4" t="s">
        <v>63</v>
      </c>
      <c r="O9" s="4" t="s">
        <v>29</v>
      </c>
      <c r="P9" s="39" t="s">
        <v>64</v>
      </c>
      <c r="Q9" s="8" t="s">
        <v>65</v>
      </c>
      <c r="R9" s="8" t="s">
        <v>66</v>
      </c>
    </row>
    <row r="10" s="2" customFormat="1" ht="47" customHeight="1" spans="1:18">
      <c r="A10" s="3"/>
      <c r="B10" s="4"/>
      <c r="C10" s="4"/>
      <c r="D10" s="4"/>
      <c r="E10" s="4">
        <v>1</v>
      </c>
      <c r="F10" s="4" t="s">
        <v>43</v>
      </c>
      <c r="G10" s="4"/>
      <c r="H10" s="4" t="s">
        <v>67</v>
      </c>
      <c r="I10" s="4"/>
      <c r="J10" s="4"/>
      <c r="K10" s="4"/>
      <c r="L10" s="40" t="s">
        <v>68</v>
      </c>
      <c r="M10" s="4" t="s">
        <v>63</v>
      </c>
      <c r="N10" s="4" t="s">
        <v>63</v>
      </c>
      <c r="O10" s="4" t="s">
        <v>29</v>
      </c>
      <c r="P10" s="39"/>
      <c r="Q10" s="8" t="s">
        <v>69</v>
      </c>
      <c r="R10" s="8"/>
    </row>
    <row r="11" s="2" customFormat="1" ht="52" customHeight="1" spans="1:18">
      <c r="A11" s="22">
        <f>MAX($A$3:A9)+1</f>
        <v>4</v>
      </c>
      <c r="B11" s="23" t="s">
        <v>57</v>
      </c>
      <c r="C11" s="23" t="s">
        <v>70</v>
      </c>
      <c r="D11" s="4" t="s">
        <v>71</v>
      </c>
      <c r="E11" s="4">
        <v>1</v>
      </c>
      <c r="F11" s="4" t="s">
        <v>72</v>
      </c>
      <c r="G11" s="23" t="s">
        <v>73</v>
      </c>
      <c r="H11" s="4" t="s">
        <v>74</v>
      </c>
      <c r="I11" s="4"/>
      <c r="J11" s="23" t="s">
        <v>75</v>
      </c>
      <c r="K11" s="4"/>
      <c r="L11" s="40" t="s">
        <v>76</v>
      </c>
      <c r="M11" s="4">
        <v>4360</v>
      </c>
      <c r="N11" s="4">
        <v>4360</v>
      </c>
      <c r="O11" s="4" t="s">
        <v>29</v>
      </c>
      <c r="P11" s="23" t="s">
        <v>77</v>
      </c>
      <c r="Q11" s="8" t="s">
        <v>78</v>
      </c>
      <c r="R11" s="8" t="s">
        <v>79</v>
      </c>
    </row>
    <row r="12" s="2" customFormat="1" ht="52" customHeight="1" spans="1:18">
      <c r="A12" s="24"/>
      <c r="B12" s="25"/>
      <c r="C12" s="25"/>
      <c r="D12" s="4" t="s">
        <v>71</v>
      </c>
      <c r="E12" s="4">
        <v>1</v>
      </c>
      <c r="F12" s="4" t="s">
        <v>72</v>
      </c>
      <c r="G12" s="25"/>
      <c r="H12" s="4" t="s">
        <v>80</v>
      </c>
      <c r="I12" s="4"/>
      <c r="J12" s="25"/>
      <c r="K12" s="3"/>
      <c r="L12" s="40" t="s">
        <v>81</v>
      </c>
      <c r="M12" s="3">
        <v>2000</v>
      </c>
      <c r="N12" s="3">
        <v>2000</v>
      </c>
      <c r="O12" s="4" t="s">
        <v>29</v>
      </c>
      <c r="P12" s="25"/>
      <c r="Q12" s="8" t="s">
        <v>82</v>
      </c>
      <c r="R12" s="8" t="s">
        <v>83</v>
      </c>
    </row>
    <row r="13" s="2" customFormat="1" ht="52" customHeight="1" spans="1:18">
      <c r="A13" s="26"/>
      <c r="B13" s="27"/>
      <c r="C13" s="27"/>
      <c r="D13" s="4" t="s">
        <v>71</v>
      </c>
      <c r="E13" s="4">
        <v>1</v>
      </c>
      <c r="F13" s="4" t="s">
        <v>72</v>
      </c>
      <c r="G13" s="27"/>
      <c r="H13" s="4" t="s">
        <v>84</v>
      </c>
      <c r="I13" s="4"/>
      <c r="J13" s="27"/>
      <c r="K13" s="3"/>
      <c r="L13" s="40" t="s">
        <v>85</v>
      </c>
      <c r="M13" s="3">
        <v>3000</v>
      </c>
      <c r="N13" s="3">
        <v>3000</v>
      </c>
      <c r="O13" s="4" t="s">
        <v>29</v>
      </c>
      <c r="P13" s="27"/>
      <c r="Q13" s="8" t="s">
        <v>86</v>
      </c>
      <c r="R13" s="8" t="s">
        <v>87</v>
      </c>
    </row>
    <row r="14" s="2" customFormat="1" ht="11" customHeight="1" spans="1:18">
      <c r="A14" s="22">
        <f>MAX($A$3:A13)+1</f>
        <v>5</v>
      </c>
      <c r="B14" s="23" t="s">
        <v>88</v>
      </c>
      <c r="C14" s="23" t="s">
        <v>89</v>
      </c>
      <c r="D14" s="23" t="s">
        <v>90</v>
      </c>
      <c r="E14" s="23"/>
      <c r="F14" s="23" t="s">
        <v>23</v>
      </c>
      <c r="G14" s="23" t="s">
        <v>91</v>
      </c>
      <c r="H14" s="23" t="s">
        <v>92</v>
      </c>
      <c r="I14" s="4" t="s">
        <v>93</v>
      </c>
      <c r="J14" s="23" t="s">
        <v>94</v>
      </c>
      <c r="K14" s="22"/>
      <c r="L14" s="41" t="s">
        <v>95</v>
      </c>
      <c r="M14" s="22">
        <v>1750</v>
      </c>
      <c r="N14" s="22">
        <v>1750</v>
      </c>
      <c r="O14" s="4" t="s">
        <v>29</v>
      </c>
      <c r="P14" s="23" t="s">
        <v>96</v>
      </c>
      <c r="Q14" s="59" t="s">
        <v>97</v>
      </c>
      <c r="R14" s="51" t="s">
        <v>98</v>
      </c>
    </row>
    <row r="15" s="2" customFormat="1" ht="11" customHeight="1" spans="1:18">
      <c r="A15" s="24"/>
      <c r="B15" s="25"/>
      <c r="C15" s="25"/>
      <c r="D15" s="25"/>
      <c r="E15" s="25"/>
      <c r="F15" s="25"/>
      <c r="G15" s="25"/>
      <c r="H15" s="25"/>
      <c r="I15" s="4" t="s">
        <v>99</v>
      </c>
      <c r="J15" s="25"/>
      <c r="K15" s="24"/>
      <c r="L15" s="42"/>
      <c r="M15" s="24"/>
      <c r="N15" s="24"/>
      <c r="O15" s="4"/>
      <c r="P15" s="25"/>
      <c r="Q15" s="52"/>
      <c r="R15" s="52"/>
    </row>
    <row r="16" s="2" customFormat="1" ht="11" customHeight="1" spans="1:18">
      <c r="A16" s="24"/>
      <c r="B16" s="25"/>
      <c r="C16" s="25"/>
      <c r="D16" s="25"/>
      <c r="E16" s="25"/>
      <c r="F16" s="25"/>
      <c r="G16" s="25"/>
      <c r="H16" s="25"/>
      <c r="I16" s="4" t="s">
        <v>100</v>
      </c>
      <c r="J16" s="25"/>
      <c r="K16" s="24"/>
      <c r="L16" s="42"/>
      <c r="M16" s="24"/>
      <c r="N16" s="24"/>
      <c r="O16" s="4"/>
      <c r="P16" s="25"/>
      <c r="Q16" s="52"/>
      <c r="R16" s="52"/>
    </row>
    <row r="17" s="2" customFormat="1" ht="11" customHeight="1" spans="1:18">
      <c r="A17" s="24"/>
      <c r="B17" s="25"/>
      <c r="C17" s="25"/>
      <c r="D17" s="25"/>
      <c r="E17" s="25"/>
      <c r="F17" s="25"/>
      <c r="G17" s="25"/>
      <c r="H17" s="25"/>
      <c r="I17" s="4" t="s">
        <v>101</v>
      </c>
      <c r="J17" s="25"/>
      <c r="K17" s="24"/>
      <c r="L17" s="42"/>
      <c r="M17" s="24"/>
      <c r="N17" s="24"/>
      <c r="O17" s="4"/>
      <c r="P17" s="25"/>
      <c r="Q17" s="52"/>
      <c r="R17" s="52"/>
    </row>
    <row r="18" s="2" customFormat="1" ht="11" customHeight="1" spans="1:18">
      <c r="A18" s="24"/>
      <c r="B18" s="25"/>
      <c r="C18" s="25"/>
      <c r="D18" s="25"/>
      <c r="E18" s="25"/>
      <c r="F18" s="25"/>
      <c r="G18" s="25"/>
      <c r="H18" s="25"/>
      <c r="I18" s="4" t="s">
        <v>102</v>
      </c>
      <c r="J18" s="25"/>
      <c r="K18" s="24"/>
      <c r="L18" s="42"/>
      <c r="M18" s="24"/>
      <c r="N18" s="24"/>
      <c r="O18" s="4"/>
      <c r="P18" s="25"/>
      <c r="Q18" s="52"/>
      <c r="R18" s="52"/>
    </row>
    <row r="19" s="2" customFormat="1" ht="11" customHeight="1" spans="1:18">
      <c r="A19" s="24"/>
      <c r="B19" s="25"/>
      <c r="C19" s="25"/>
      <c r="D19" s="25"/>
      <c r="E19" s="25"/>
      <c r="F19" s="25"/>
      <c r="G19" s="25"/>
      <c r="H19" s="25"/>
      <c r="I19" s="4" t="s">
        <v>103</v>
      </c>
      <c r="J19" s="25"/>
      <c r="K19" s="24"/>
      <c r="L19" s="42"/>
      <c r="M19" s="24"/>
      <c r="N19" s="24"/>
      <c r="O19" s="4"/>
      <c r="P19" s="25"/>
      <c r="Q19" s="52"/>
      <c r="R19" s="52"/>
    </row>
    <row r="20" s="2" customFormat="1" ht="11" customHeight="1" spans="1:18">
      <c r="A20" s="24"/>
      <c r="B20" s="25"/>
      <c r="C20" s="25"/>
      <c r="D20" s="25"/>
      <c r="E20" s="25"/>
      <c r="F20" s="25"/>
      <c r="G20" s="25"/>
      <c r="H20" s="25"/>
      <c r="I20" s="4" t="s">
        <v>104</v>
      </c>
      <c r="J20" s="25"/>
      <c r="K20" s="24"/>
      <c r="L20" s="42"/>
      <c r="M20" s="24"/>
      <c r="N20" s="24"/>
      <c r="O20" s="4"/>
      <c r="P20" s="25"/>
      <c r="Q20" s="52"/>
      <c r="R20" s="52"/>
    </row>
    <row r="21" s="2" customFormat="1" ht="11" customHeight="1" spans="1:18">
      <c r="A21" s="24"/>
      <c r="B21" s="25"/>
      <c r="C21" s="25"/>
      <c r="D21" s="25"/>
      <c r="E21" s="25"/>
      <c r="F21" s="25"/>
      <c r="G21" s="25"/>
      <c r="H21" s="25"/>
      <c r="I21" s="4" t="s">
        <v>105</v>
      </c>
      <c r="J21" s="25"/>
      <c r="K21" s="24"/>
      <c r="L21" s="42"/>
      <c r="M21" s="24"/>
      <c r="N21" s="24"/>
      <c r="O21" s="4"/>
      <c r="P21" s="25"/>
      <c r="Q21" s="52"/>
      <c r="R21" s="52"/>
    </row>
    <row r="22" s="2" customFormat="1" ht="11" customHeight="1" spans="1:18">
      <c r="A22" s="24"/>
      <c r="B22" s="25"/>
      <c r="C22" s="25"/>
      <c r="D22" s="25"/>
      <c r="E22" s="25"/>
      <c r="F22" s="25"/>
      <c r="G22" s="25"/>
      <c r="H22" s="25"/>
      <c r="I22" s="4" t="s">
        <v>106</v>
      </c>
      <c r="J22" s="25"/>
      <c r="K22" s="24"/>
      <c r="L22" s="42"/>
      <c r="M22" s="24"/>
      <c r="N22" s="24"/>
      <c r="O22" s="4"/>
      <c r="P22" s="25"/>
      <c r="Q22" s="52"/>
      <c r="R22" s="52"/>
    </row>
    <row r="23" s="2" customFormat="1" ht="11" customHeight="1" spans="1:18">
      <c r="A23" s="24"/>
      <c r="B23" s="25"/>
      <c r="C23" s="25"/>
      <c r="D23" s="27"/>
      <c r="E23" s="27"/>
      <c r="F23" s="27"/>
      <c r="G23" s="25"/>
      <c r="H23" s="27"/>
      <c r="I23" s="4" t="s">
        <v>107</v>
      </c>
      <c r="J23" s="25"/>
      <c r="K23" s="24"/>
      <c r="L23" s="43"/>
      <c r="M23" s="26"/>
      <c r="N23" s="26"/>
      <c r="O23" s="4"/>
      <c r="P23" s="27"/>
      <c r="Q23" s="53"/>
      <c r="R23" s="53"/>
    </row>
    <row r="24" s="2" customFormat="1" ht="11" customHeight="1" spans="1:18">
      <c r="A24" s="24"/>
      <c r="B24" s="25"/>
      <c r="C24" s="25"/>
      <c r="D24" s="23" t="s">
        <v>90</v>
      </c>
      <c r="E24" s="23"/>
      <c r="F24" s="23" t="s">
        <v>23</v>
      </c>
      <c r="G24" s="25"/>
      <c r="H24" s="23" t="s">
        <v>108</v>
      </c>
      <c r="I24" s="4" t="s">
        <v>102</v>
      </c>
      <c r="J24" s="25"/>
      <c r="K24" s="3"/>
      <c r="L24" s="41" t="s">
        <v>109</v>
      </c>
      <c r="M24" s="23">
        <v>1850</v>
      </c>
      <c r="N24" s="23">
        <v>1850</v>
      </c>
      <c r="O24" s="25" t="s">
        <v>29</v>
      </c>
      <c r="P24" s="23" t="s">
        <v>110</v>
      </c>
      <c r="Q24" s="59" t="s">
        <v>111</v>
      </c>
      <c r="R24" s="51" t="s">
        <v>112</v>
      </c>
    </row>
    <row r="25" s="2" customFormat="1" ht="11" customHeight="1" spans="1:18">
      <c r="A25" s="24"/>
      <c r="B25" s="25"/>
      <c r="C25" s="25"/>
      <c r="D25" s="25"/>
      <c r="E25" s="25"/>
      <c r="F25" s="25"/>
      <c r="G25" s="25"/>
      <c r="H25" s="25"/>
      <c r="I25" s="4" t="s">
        <v>103</v>
      </c>
      <c r="J25" s="25"/>
      <c r="K25" s="3"/>
      <c r="L25" s="42"/>
      <c r="M25" s="25"/>
      <c r="N25" s="25"/>
      <c r="O25" s="25"/>
      <c r="P25" s="25"/>
      <c r="Q25" s="52"/>
      <c r="R25" s="52"/>
    </row>
    <row r="26" s="2" customFormat="1" ht="11" customHeight="1" spans="1:18">
      <c r="A26" s="24"/>
      <c r="B26" s="25"/>
      <c r="C26" s="25"/>
      <c r="D26" s="25"/>
      <c r="E26" s="25"/>
      <c r="F26" s="25"/>
      <c r="G26" s="25"/>
      <c r="H26" s="25"/>
      <c r="I26" s="4" t="s">
        <v>104</v>
      </c>
      <c r="J26" s="25"/>
      <c r="K26" s="3"/>
      <c r="L26" s="42"/>
      <c r="M26" s="25"/>
      <c r="N26" s="25"/>
      <c r="O26" s="25"/>
      <c r="P26" s="25"/>
      <c r="Q26" s="52"/>
      <c r="R26" s="52"/>
    </row>
    <row r="27" s="2" customFormat="1" ht="11" customHeight="1" spans="1:18">
      <c r="A27" s="24"/>
      <c r="B27" s="25"/>
      <c r="C27" s="25"/>
      <c r="D27" s="25"/>
      <c r="E27" s="25"/>
      <c r="F27" s="25"/>
      <c r="G27" s="25"/>
      <c r="H27" s="25"/>
      <c r="I27" s="4" t="s">
        <v>105</v>
      </c>
      <c r="J27" s="25"/>
      <c r="K27" s="3"/>
      <c r="L27" s="42"/>
      <c r="M27" s="25"/>
      <c r="N27" s="25"/>
      <c r="O27" s="25"/>
      <c r="P27" s="25"/>
      <c r="Q27" s="52"/>
      <c r="R27" s="52"/>
    </row>
    <row r="28" s="2" customFormat="1" ht="11" customHeight="1" spans="1:18">
      <c r="A28" s="24"/>
      <c r="B28" s="25"/>
      <c r="C28" s="25"/>
      <c r="D28" s="25"/>
      <c r="E28" s="25"/>
      <c r="F28" s="25"/>
      <c r="G28" s="25"/>
      <c r="H28" s="25"/>
      <c r="I28" s="4" t="s">
        <v>106</v>
      </c>
      <c r="J28" s="25"/>
      <c r="K28" s="3"/>
      <c r="L28" s="42"/>
      <c r="M28" s="25"/>
      <c r="N28" s="25"/>
      <c r="O28" s="25"/>
      <c r="P28" s="25"/>
      <c r="Q28" s="52"/>
      <c r="R28" s="52"/>
    </row>
    <row r="29" s="2" customFormat="1" ht="11" customHeight="1" spans="1:18">
      <c r="A29" s="24"/>
      <c r="B29" s="25"/>
      <c r="C29" s="25"/>
      <c r="D29" s="25"/>
      <c r="E29" s="25"/>
      <c r="F29" s="25"/>
      <c r="G29" s="25"/>
      <c r="H29" s="25"/>
      <c r="I29" s="4" t="s">
        <v>107</v>
      </c>
      <c r="J29" s="25"/>
      <c r="K29" s="3"/>
      <c r="L29" s="42"/>
      <c r="M29" s="25"/>
      <c r="N29" s="25"/>
      <c r="O29" s="25"/>
      <c r="P29" s="25"/>
      <c r="Q29" s="52"/>
      <c r="R29" s="52"/>
    </row>
    <row r="30" s="2" customFormat="1" ht="11" customHeight="1" spans="1:18">
      <c r="A30" s="24"/>
      <c r="B30" s="25"/>
      <c r="C30" s="25"/>
      <c r="D30" s="25"/>
      <c r="E30" s="25"/>
      <c r="F30" s="25"/>
      <c r="G30" s="25"/>
      <c r="H30" s="25"/>
      <c r="I30" s="4" t="s">
        <v>113</v>
      </c>
      <c r="J30" s="25"/>
      <c r="K30" s="3"/>
      <c r="L30" s="42"/>
      <c r="M30" s="25"/>
      <c r="N30" s="25"/>
      <c r="O30" s="25"/>
      <c r="P30" s="25"/>
      <c r="Q30" s="52"/>
      <c r="R30" s="52"/>
    </row>
    <row r="31" s="2" customFormat="1" ht="11" customHeight="1" spans="1:18">
      <c r="A31" s="26"/>
      <c r="B31" s="27"/>
      <c r="C31" s="27"/>
      <c r="D31" s="27"/>
      <c r="E31" s="27"/>
      <c r="F31" s="27"/>
      <c r="G31" s="27"/>
      <c r="H31" s="25"/>
      <c r="I31" s="23" t="s">
        <v>114</v>
      </c>
      <c r="J31" s="27"/>
      <c r="K31" s="3"/>
      <c r="L31" s="42"/>
      <c r="M31" s="27"/>
      <c r="N31" s="27"/>
      <c r="O31" s="27"/>
      <c r="P31" s="25"/>
      <c r="Q31" s="53"/>
      <c r="R31" s="53"/>
    </row>
    <row r="32" s="2" customFormat="1" ht="63" customHeight="1" spans="1:18">
      <c r="A32" s="22">
        <f>COUNTA($A$3:A31)</f>
        <v>6</v>
      </c>
      <c r="B32" s="23" t="s">
        <v>115</v>
      </c>
      <c r="C32" s="23" t="s">
        <v>116</v>
      </c>
      <c r="D32" s="23" t="s">
        <v>117</v>
      </c>
      <c r="E32" s="4">
        <v>1</v>
      </c>
      <c r="F32" s="4" t="s">
        <v>118</v>
      </c>
      <c r="G32" s="4" t="s">
        <v>119</v>
      </c>
      <c r="H32" s="6" t="s">
        <v>120</v>
      </c>
      <c r="I32" s="7"/>
      <c r="J32" s="23" t="s">
        <v>121</v>
      </c>
      <c r="K32" s="4"/>
      <c r="L32" s="4">
        <v>2700000</v>
      </c>
      <c r="M32" s="23" t="s">
        <v>122</v>
      </c>
      <c r="N32" s="23" t="s">
        <v>122</v>
      </c>
      <c r="O32" s="23" t="s">
        <v>29</v>
      </c>
      <c r="P32" s="6" t="s">
        <v>123</v>
      </c>
      <c r="Q32" s="7"/>
      <c r="R32" s="9"/>
    </row>
    <row r="33" s="2" customFormat="1" ht="84" customHeight="1" spans="1:18">
      <c r="A33" s="24"/>
      <c r="B33" s="25"/>
      <c r="C33" s="25"/>
      <c r="D33" s="25"/>
      <c r="E33" s="4">
        <v>1</v>
      </c>
      <c r="F33" s="4" t="s">
        <v>118</v>
      </c>
      <c r="G33" s="4" t="s">
        <v>119</v>
      </c>
      <c r="H33" s="6" t="s">
        <v>124</v>
      </c>
      <c r="I33" s="7"/>
      <c r="J33" s="25"/>
      <c r="K33" s="4"/>
      <c r="L33" s="4">
        <v>691000</v>
      </c>
      <c r="M33" s="25"/>
      <c r="N33" s="25"/>
      <c r="O33" s="25"/>
      <c r="P33" s="6" t="s">
        <v>125</v>
      </c>
      <c r="Q33" s="7"/>
      <c r="R33" s="9"/>
    </row>
    <row r="34" s="2" customFormat="1" ht="60" customHeight="1" spans="1:18">
      <c r="A34" s="24"/>
      <c r="B34" s="27"/>
      <c r="C34" s="27"/>
      <c r="D34" s="27"/>
      <c r="E34" s="4">
        <v>1</v>
      </c>
      <c r="F34" s="4" t="s">
        <v>118</v>
      </c>
      <c r="G34" s="4" t="s">
        <v>126</v>
      </c>
      <c r="H34" s="6" t="s">
        <v>127</v>
      </c>
      <c r="I34" s="7"/>
      <c r="J34" s="27"/>
      <c r="K34" s="4"/>
      <c r="L34" s="4">
        <v>290000</v>
      </c>
      <c r="M34" s="27"/>
      <c r="N34" s="27"/>
      <c r="O34" s="27"/>
      <c r="P34" s="6" t="s">
        <v>128</v>
      </c>
      <c r="Q34" s="7"/>
      <c r="R34" s="9"/>
    </row>
    <row r="35" s="2" customFormat="1" ht="15" customHeight="1" spans="1:18">
      <c r="A35" s="26"/>
      <c r="B35" s="28" t="s">
        <v>129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54"/>
      <c r="R35" s="9"/>
    </row>
    <row r="36" s="2" customFormat="1" ht="61" customHeight="1" spans="1:18">
      <c r="A36" s="3">
        <f>COUNTA($A$3:A35)</f>
        <v>7</v>
      </c>
      <c r="B36" s="4" t="s">
        <v>130</v>
      </c>
      <c r="C36" s="4" t="s">
        <v>131</v>
      </c>
      <c r="D36" s="4" t="s">
        <v>132</v>
      </c>
      <c r="E36" s="4">
        <v>1</v>
      </c>
      <c r="F36" s="4" t="s">
        <v>133</v>
      </c>
      <c r="G36" s="4"/>
      <c r="H36" s="4"/>
      <c r="I36" s="4"/>
      <c r="J36" s="7" t="s">
        <v>134</v>
      </c>
      <c r="K36" s="4"/>
      <c r="L36" s="4">
        <v>99000</v>
      </c>
      <c r="M36" s="4">
        <v>90000</v>
      </c>
      <c r="N36" s="4">
        <v>90000</v>
      </c>
      <c r="O36" s="4" t="s">
        <v>29</v>
      </c>
      <c r="P36" s="4" t="s">
        <v>135</v>
      </c>
      <c r="Q36" s="8"/>
      <c r="R36" s="9"/>
    </row>
    <row r="37" s="2" customFormat="1" ht="55" customHeight="1" spans="1:18">
      <c r="A37" s="3">
        <f>COUNTA($A$3:A36)</f>
        <v>8</v>
      </c>
      <c r="B37" s="4" t="s">
        <v>136</v>
      </c>
      <c r="C37" s="4" t="s">
        <v>137</v>
      </c>
      <c r="D37" s="4" t="s">
        <v>138</v>
      </c>
      <c r="E37" s="4"/>
      <c r="F37" s="4"/>
      <c r="G37" s="4"/>
      <c r="H37" s="4" t="s">
        <v>139</v>
      </c>
      <c r="I37" s="4"/>
      <c r="J37" s="7" t="s">
        <v>140</v>
      </c>
      <c r="K37" s="44"/>
      <c r="L37" s="4">
        <v>5000</v>
      </c>
      <c r="M37" s="4">
        <v>3500</v>
      </c>
      <c r="N37" s="4">
        <v>3500</v>
      </c>
      <c r="O37" s="4" t="s">
        <v>29</v>
      </c>
      <c r="P37" s="4" t="s">
        <v>141</v>
      </c>
      <c r="Q37" s="8"/>
      <c r="R37" s="9"/>
    </row>
    <row r="38" s="2" customFormat="1" ht="55" customHeight="1" spans="1:18">
      <c r="A38" s="3">
        <f>COUNTA($A$3:A37)</f>
        <v>9</v>
      </c>
      <c r="B38" s="4" t="s">
        <v>136</v>
      </c>
      <c r="C38" s="4" t="s">
        <v>142</v>
      </c>
      <c r="D38" s="4" t="s">
        <v>143</v>
      </c>
      <c r="E38" s="4"/>
      <c r="F38" s="4"/>
      <c r="G38" s="4"/>
      <c r="H38" s="4"/>
      <c r="I38" s="4"/>
      <c r="J38" s="7" t="s">
        <v>144</v>
      </c>
      <c r="K38" s="44"/>
      <c r="L38" s="4">
        <v>8300</v>
      </c>
      <c r="M38" s="4">
        <v>6300</v>
      </c>
      <c r="N38" s="4">
        <v>6300</v>
      </c>
      <c r="O38" s="4" t="s">
        <v>29</v>
      </c>
      <c r="P38" s="4">
        <v>18711404969</v>
      </c>
      <c r="Q38" s="8"/>
      <c r="R38" s="9"/>
    </row>
    <row r="39" s="2" customFormat="1" ht="55" customHeight="1" spans="1:18">
      <c r="A39" s="3">
        <f>COUNTA($A$3:A38)</f>
        <v>10</v>
      </c>
      <c r="B39" s="4" t="s">
        <v>136</v>
      </c>
      <c r="C39" s="4" t="s">
        <v>145</v>
      </c>
      <c r="D39" s="4" t="s">
        <v>146</v>
      </c>
      <c r="E39" s="4"/>
      <c r="F39" s="4"/>
      <c r="G39" s="4"/>
      <c r="H39" s="4" t="s">
        <v>147</v>
      </c>
      <c r="I39" s="4"/>
      <c r="J39" s="7" t="s">
        <v>148</v>
      </c>
      <c r="K39" s="44"/>
      <c r="L39" s="4">
        <v>6150</v>
      </c>
      <c r="M39" s="4">
        <v>3850</v>
      </c>
      <c r="N39" s="4">
        <v>3850</v>
      </c>
      <c r="O39" s="4" t="s">
        <v>29</v>
      </c>
      <c r="P39" s="4" t="s">
        <v>149</v>
      </c>
      <c r="Q39" s="8"/>
      <c r="R39" s="9"/>
    </row>
    <row r="40" s="2" customFormat="1" ht="55" customHeight="1" spans="1:18">
      <c r="A40" s="3">
        <f>COUNTA($A$3:A39)</f>
        <v>11</v>
      </c>
      <c r="B40" s="4" t="s">
        <v>136</v>
      </c>
      <c r="C40" s="4" t="s">
        <v>150</v>
      </c>
      <c r="D40" s="4" t="s">
        <v>151</v>
      </c>
      <c r="E40" s="4"/>
      <c r="F40" s="4"/>
      <c r="G40" s="4"/>
      <c r="H40" s="4" t="s">
        <v>152</v>
      </c>
      <c r="I40" s="4"/>
      <c r="J40" s="7" t="s">
        <v>153</v>
      </c>
      <c r="K40" s="44"/>
      <c r="L40" s="4">
        <v>28729</v>
      </c>
      <c r="M40" s="4">
        <v>24000</v>
      </c>
      <c r="N40" s="4">
        <v>24000</v>
      </c>
      <c r="O40" s="4" t="s">
        <v>29</v>
      </c>
      <c r="P40" s="4" t="s">
        <v>154</v>
      </c>
      <c r="Q40" s="8"/>
      <c r="R40" s="9"/>
    </row>
    <row r="41" s="2" customFormat="1" ht="55" customHeight="1" spans="1:18">
      <c r="A41" s="3">
        <f>COUNTA($A$3:A40)</f>
        <v>12</v>
      </c>
      <c r="B41" s="4" t="s">
        <v>136</v>
      </c>
      <c r="C41" s="4" t="s">
        <v>155</v>
      </c>
      <c r="D41" s="4" t="s">
        <v>156</v>
      </c>
      <c r="E41" s="4"/>
      <c r="F41" s="4"/>
      <c r="G41" s="4"/>
      <c r="H41" s="4" t="s">
        <v>157</v>
      </c>
      <c r="I41" s="4"/>
      <c r="J41" s="7" t="s">
        <v>158</v>
      </c>
      <c r="K41" s="44"/>
      <c r="L41" s="4">
        <v>6700</v>
      </c>
      <c r="M41" s="4">
        <v>6000</v>
      </c>
      <c r="N41" s="4">
        <v>6000</v>
      </c>
      <c r="O41" s="4" t="s">
        <v>29</v>
      </c>
      <c r="P41" s="4" t="s">
        <v>159</v>
      </c>
      <c r="Q41" s="8"/>
      <c r="R41" s="9"/>
    </row>
    <row r="42" s="2" customFormat="1" ht="55" customHeight="1" spans="1:18">
      <c r="A42" s="3">
        <f>COUNTA($A$3:A41)</f>
        <v>13</v>
      </c>
      <c r="B42" s="4" t="s">
        <v>136</v>
      </c>
      <c r="C42" s="4" t="s">
        <v>160</v>
      </c>
      <c r="D42" s="4" t="s">
        <v>161</v>
      </c>
      <c r="E42" s="4"/>
      <c r="F42" s="4"/>
      <c r="G42" s="4"/>
      <c r="H42" s="4" t="s">
        <v>162</v>
      </c>
      <c r="I42" s="4"/>
      <c r="J42" s="7" t="s">
        <v>163</v>
      </c>
      <c r="L42" s="4">
        <v>3770</v>
      </c>
      <c r="M42" s="4">
        <v>3770</v>
      </c>
      <c r="N42" s="4">
        <v>3770</v>
      </c>
      <c r="O42" s="4" t="s">
        <v>29</v>
      </c>
      <c r="P42" s="4" t="s">
        <v>164</v>
      </c>
      <c r="Q42" s="8"/>
      <c r="R42" s="9"/>
    </row>
    <row r="43" s="2" customFormat="1" ht="61" customHeight="1" spans="1:18">
      <c r="A43" s="22">
        <f>COUNTA($A$3:A42)</f>
        <v>14</v>
      </c>
      <c r="B43" s="23" t="s">
        <v>136</v>
      </c>
      <c r="C43" s="23" t="s">
        <v>165</v>
      </c>
      <c r="D43" s="23" t="s">
        <v>166</v>
      </c>
      <c r="E43" s="23"/>
      <c r="F43" s="23"/>
      <c r="G43" s="23"/>
      <c r="H43" s="30" t="s">
        <v>167</v>
      </c>
      <c r="I43" s="45"/>
      <c r="J43" s="7" t="s">
        <v>168</v>
      </c>
      <c r="K43" s="4"/>
      <c r="L43" s="4">
        <v>14200</v>
      </c>
      <c r="M43" s="4">
        <v>13000</v>
      </c>
      <c r="N43" s="4"/>
      <c r="O43" s="4"/>
      <c r="P43" s="4">
        <v>13797087315</v>
      </c>
      <c r="Q43" s="8"/>
      <c r="R43" s="9"/>
    </row>
    <row r="44" s="2" customFormat="1" ht="61" customHeight="1" spans="1:18">
      <c r="A44" s="24"/>
      <c r="B44" s="25"/>
      <c r="C44" s="25"/>
      <c r="D44" s="25"/>
      <c r="E44" s="25"/>
      <c r="F44" s="25"/>
      <c r="G44" s="25"/>
      <c r="H44" s="31"/>
      <c r="I44" s="46"/>
      <c r="J44" s="7" t="s">
        <v>169</v>
      </c>
      <c r="K44" s="4"/>
      <c r="L44" s="4">
        <v>17626</v>
      </c>
      <c r="M44" s="4">
        <v>12500</v>
      </c>
      <c r="N44" s="4">
        <v>12500</v>
      </c>
      <c r="O44" s="4" t="s">
        <v>29</v>
      </c>
      <c r="P44" s="4" t="s">
        <v>170</v>
      </c>
      <c r="Q44" s="8"/>
      <c r="R44" s="9"/>
    </row>
    <row r="45" s="2" customFormat="1" ht="61" customHeight="1" spans="1:18">
      <c r="A45" s="26"/>
      <c r="B45" s="27"/>
      <c r="C45" s="27"/>
      <c r="D45" s="27"/>
      <c r="E45" s="27"/>
      <c r="F45" s="27"/>
      <c r="G45" s="27"/>
      <c r="H45" s="32"/>
      <c r="I45" s="47"/>
      <c r="J45" s="7" t="s">
        <v>171</v>
      </c>
      <c r="K45" s="4"/>
      <c r="L45" s="4">
        <v>16600</v>
      </c>
      <c r="M45" s="4">
        <v>16600</v>
      </c>
      <c r="N45" s="4"/>
      <c r="O45" s="4"/>
      <c r="P45" s="4" t="s">
        <v>172</v>
      </c>
      <c r="Q45" s="8"/>
      <c r="R45" s="9"/>
    </row>
    <row r="46" s="2" customFormat="1" ht="40" customHeight="1" spans="1:18">
      <c r="A46" s="22">
        <f>COUNTA($A$3:A45)</f>
        <v>15</v>
      </c>
      <c r="B46" s="23" t="s">
        <v>136</v>
      </c>
      <c r="C46" s="23" t="s">
        <v>173</v>
      </c>
      <c r="D46" s="23" t="s">
        <v>174</v>
      </c>
      <c r="E46" s="23"/>
      <c r="F46" s="23"/>
      <c r="G46" s="23"/>
      <c r="H46" s="30" t="s">
        <v>175</v>
      </c>
      <c r="I46" s="45"/>
      <c r="J46" s="7" t="s">
        <v>176</v>
      </c>
      <c r="K46" s="44"/>
      <c r="L46" s="4">
        <v>15500</v>
      </c>
      <c r="M46" s="4">
        <v>14500</v>
      </c>
      <c r="N46" s="4"/>
      <c r="O46" s="44"/>
      <c r="P46" s="4" t="s">
        <v>177</v>
      </c>
      <c r="Q46" s="8"/>
      <c r="R46" s="9"/>
    </row>
    <row r="47" s="2" customFormat="1" ht="40" customHeight="1" spans="1:18">
      <c r="A47" s="24"/>
      <c r="B47" s="25"/>
      <c r="C47" s="25"/>
      <c r="D47" s="25"/>
      <c r="E47" s="25"/>
      <c r="F47" s="25"/>
      <c r="G47" s="25"/>
      <c r="H47" s="31"/>
      <c r="I47" s="46"/>
      <c r="J47" s="7" t="s">
        <v>178</v>
      </c>
      <c r="K47" s="44"/>
      <c r="L47" s="4">
        <v>14500</v>
      </c>
      <c r="M47" s="4">
        <v>14500</v>
      </c>
      <c r="N47" s="4"/>
      <c r="O47" s="44"/>
      <c r="P47" s="4" t="s">
        <v>179</v>
      </c>
      <c r="Q47" s="8"/>
      <c r="R47" s="9"/>
    </row>
    <row r="48" s="2" customFormat="1" ht="40" customHeight="1" spans="1:18">
      <c r="A48" s="24"/>
      <c r="B48" s="25"/>
      <c r="C48" s="25"/>
      <c r="D48" s="25"/>
      <c r="E48" s="25"/>
      <c r="F48" s="25"/>
      <c r="G48" s="25"/>
      <c r="H48" s="31"/>
      <c r="I48" s="46"/>
      <c r="J48" s="7" t="s">
        <v>180</v>
      </c>
      <c r="K48" s="44"/>
      <c r="L48" s="4">
        <v>15500</v>
      </c>
      <c r="M48" s="4">
        <v>14800</v>
      </c>
      <c r="N48" s="4"/>
      <c r="O48" s="44"/>
      <c r="P48" s="4" t="s">
        <v>181</v>
      </c>
      <c r="Q48" s="8"/>
      <c r="R48" s="9"/>
    </row>
    <row r="49" s="2" customFormat="1" ht="40" customHeight="1" spans="1:18">
      <c r="A49" s="24"/>
      <c r="B49" s="27"/>
      <c r="C49" s="27"/>
      <c r="D49" s="27"/>
      <c r="E49" s="27"/>
      <c r="F49" s="27"/>
      <c r="G49" s="27"/>
      <c r="H49" s="31"/>
      <c r="I49" s="46"/>
      <c r="J49" s="7" t="s">
        <v>169</v>
      </c>
      <c r="K49" s="44"/>
      <c r="L49" s="4">
        <v>12000</v>
      </c>
      <c r="M49" s="4">
        <v>12000</v>
      </c>
      <c r="N49" s="4">
        <v>12000</v>
      </c>
      <c r="O49" s="4" t="s">
        <v>29</v>
      </c>
      <c r="P49" s="4" t="s">
        <v>182</v>
      </c>
      <c r="Q49" s="8"/>
      <c r="R49" s="9"/>
    </row>
    <row r="50" s="2" customFormat="1" ht="54" customHeight="1" spans="1:18">
      <c r="A50" s="33">
        <f>COUNTA($A$3:A48)</f>
        <v>16</v>
      </c>
      <c r="B50" s="4" t="s">
        <v>183</v>
      </c>
      <c r="C50" s="4" t="s">
        <v>184</v>
      </c>
      <c r="D50" s="4" t="s">
        <v>185</v>
      </c>
      <c r="E50" s="4">
        <v>9</v>
      </c>
      <c r="F50" s="4" t="s">
        <v>186</v>
      </c>
      <c r="G50" s="4"/>
      <c r="H50" s="30" t="s">
        <v>187</v>
      </c>
      <c r="I50" s="45"/>
      <c r="J50" s="4" t="s">
        <v>188</v>
      </c>
      <c r="K50" s="4"/>
      <c r="L50" s="4" t="s">
        <v>189</v>
      </c>
      <c r="M50" s="4" t="s">
        <v>189</v>
      </c>
      <c r="N50" s="4" t="s">
        <v>189</v>
      </c>
      <c r="O50" s="4" t="s">
        <v>29</v>
      </c>
      <c r="P50" s="4" t="s">
        <v>190</v>
      </c>
      <c r="Q50" s="8"/>
      <c r="R50" s="9"/>
    </row>
    <row r="51" s="2" customFormat="1" ht="60" customHeight="1" spans="1:16384">
      <c r="A51" s="33">
        <f>COUNTA($A$3:A50)</f>
        <v>17</v>
      </c>
      <c r="B51" s="4" t="s">
        <v>130</v>
      </c>
      <c r="C51" s="4" t="s">
        <v>191</v>
      </c>
      <c r="D51" s="4" t="s">
        <v>192</v>
      </c>
      <c r="E51" s="4"/>
      <c r="F51" s="4"/>
      <c r="G51" s="5"/>
      <c r="H51" s="6"/>
      <c r="I51" s="7"/>
      <c r="J51" s="4" t="s">
        <v>193</v>
      </c>
      <c r="K51" s="4"/>
      <c r="L51" s="4">
        <v>80000</v>
      </c>
      <c r="M51" s="4">
        <v>65000</v>
      </c>
      <c r="N51" s="4">
        <v>65000</v>
      </c>
      <c r="O51" s="4" t="s">
        <v>29</v>
      </c>
      <c r="P51" s="4" t="s">
        <v>194</v>
      </c>
      <c r="Q51" s="8"/>
      <c r="R51" s="9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10"/>
    </row>
    <row r="52" s="2" customFormat="1" ht="60" customHeight="1" spans="1:16384">
      <c r="A52" s="3">
        <f>COUNTA($A$3:A51)</f>
        <v>18</v>
      </c>
      <c r="B52" s="4" t="s">
        <v>130</v>
      </c>
      <c r="C52" s="4" t="s">
        <v>191</v>
      </c>
      <c r="D52" s="4" t="s">
        <v>195</v>
      </c>
      <c r="E52" s="4">
        <v>1</v>
      </c>
      <c r="F52" s="4" t="s">
        <v>196</v>
      </c>
      <c r="G52" s="4" t="s">
        <v>197</v>
      </c>
      <c r="H52" s="6" t="s">
        <v>198</v>
      </c>
      <c r="I52" s="7"/>
      <c r="J52" s="4" t="s">
        <v>199</v>
      </c>
      <c r="K52" s="4"/>
      <c r="L52" s="4">
        <v>4500</v>
      </c>
      <c r="M52" s="4">
        <v>4500</v>
      </c>
      <c r="N52" s="4">
        <v>4500</v>
      </c>
      <c r="O52" s="4" t="s">
        <v>29</v>
      </c>
      <c r="P52" s="4" t="s">
        <v>200</v>
      </c>
      <c r="Q52" s="8"/>
      <c r="R52" s="9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  <c r="XEZ52" s="2"/>
      <c r="XFA52" s="2"/>
      <c r="XFB52" s="2"/>
      <c r="XFC52" s="2"/>
      <c r="XFD52" s="10"/>
    </row>
    <row r="53" s="2" customFormat="1" ht="53" customHeight="1" spans="1:18">
      <c r="A53" s="3">
        <f>COUNTA($A$3:A52)</f>
        <v>19</v>
      </c>
      <c r="B53" s="4" t="s">
        <v>130</v>
      </c>
      <c r="C53" s="4" t="s">
        <v>201</v>
      </c>
      <c r="D53" s="4" t="s">
        <v>202</v>
      </c>
      <c r="E53" s="4">
        <v>1</v>
      </c>
      <c r="F53" s="4" t="s">
        <v>196</v>
      </c>
      <c r="G53" s="4"/>
      <c r="H53" s="6"/>
      <c r="I53" s="7"/>
      <c r="J53" s="4" t="s">
        <v>203</v>
      </c>
      <c r="K53" s="4"/>
      <c r="L53" s="4">
        <v>800</v>
      </c>
      <c r="M53" s="4">
        <v>800</v>
      </c>
      <c r="N53" s="4">
        <v>800</v>
      </c>
      <c r="O53" s="4" t="s">
        <v>29</v>
      </c>
      <c r="P53" s="4" t="s">
        <v>204</v>
      </c>
      <c r="Q53" s="8"/>
      <c r="R53" s="9"/>
    </row>
    <row r="54" s="2" customFormat="1" ht="33" customHeight="1" spans="1:18">
      <c r="A54" s="22">
        <f>COUNTA($A$3:A53)</f>
        <v>20</v>
      </c>
      <c r="B54" s="4" t="s">
        <v>136</v>
      </c>
      <c r="C54" s="4" t="s">
        <v>201</v>
      </c>
      <c r="D54" s="4" t="s">
        <v>205</v>
      </c>
      <c r="E54" s="4">
        <v>84</v>
      </c>
      <c r="F54" s="4" t="s">
        <v>206</v>
      </c>
      <c r="G54" s="4"/>
      <c r="H54" s="6" t="s">
        <v>207</v>
      </c>
      <c r="I54" s="7"/>
      <c r="J54" s="23" t="s">
        <v>208</v>
      </c>
      <c r="K54" s="4"/>
      <c r="L54" s="4">
        <v>90</v>
      </c>
      <c r="M54" s="23" t="s">
        <v>209</v>
      </c>
      <c r="N54" s="23" t="s">
        <v>209</v>
      </c>
      <c r="O54" s="23" t="s">
        <v>29</v>
      </c>
      <c r="P54" s="23" t="s">
        <v>210</v>
      </c>
      <c r="Q54" s="8"/>
      <c r="R54" s="9"/>
    </row>
    <row r="55" s="2" customFormat="1" ht="24" customHeight="1" spans="1:18">
      <c r="A55" s="24"/>
      <c r="B55" s="4"/>
      <c r="C55" s="4"/>
      <c r="D55" s="4"/>
      <c r="E55" s="4">
        <v>2</v>
      </c>
      <c r="F55" s="4" t="s">
        <v>211</v>
      </c>
      <c r="G55" s="4"/>
      <c r="H55" s="6" t="s">
        <v>212</v>
      </c>
      <c r="I55" s="7"/>
      <c r="J55" s="25"/>
      <c r="K55" s="4"/>
      <c r="L55" s="4">
        <v>55</v>
      </c>
      <c r="M55" s="25"/>
      <c r="N55" s="25"/>
      <c r="O55" s="25"/>
      <c r="P55" s="25"/>
      <c r="Q55" s="8"/>
      <c r="R55" s="9"/>
    </row>
    <row r="56" s="2" customFormat="1" ht="24" customHeight="1" spans="1:18">
      <c r="A56" s="24"/>
      <c r="B56" s="4"/>
      <c r="C56" s="4"/>
      <c r="D56" s="4"/>
      <c r="E56" s="4">
        <v>40</v>
      </c>
      <c r="F56" s="4" t="s">
        <v>213</v>
      </c>
      <c r="G56" s="4"/>
      <c r="H56" s="6" t="s">
        <v>214</v>
      </c>
      <c r="I56" s="7"/>
      <c r="J56" s="25"/>
      <c r="K56" s="4"/>
      <c r="L56" s="4">
        <v>5</v>
      </c>
      <c r="M56" s="25"/>
      <c r="N56" s="25"/>
      <c r="O56" s="25"/>
      <c r="P56" s="25"/>
      <c r="Q56" s="8"/>
      <c r="R56" s="9"/>
    </row>
    <row r="57" s="2" customFormat="1" ht="24" customHeight="1" spans="1:18">
      <c r="A57" s="26"/>
      <c r="B57" s="4"/>
      <c r="C57" s="4"/>
      <c r="D57" s="4"/>
      <c r="E57" s="4">
        <v>3</v>
      </c>
      <c r="F57" s="4" t="s">
        <v>215</v>
      </c>
      <c r="G57" s="4"/>
      <c r="H57" s="6" t="s">
        <v>216</v>
      </c>
      <c r="I57" s="7"/>
      <c r="J57" s="27"/>
      <c r="K57" s="4"/>
      <c r="L57" s="4">
        <v>600</v>
      </c>
      <c r="M57" s="27"/>
      <c r="N57" s="27"/>
      <c r="O57" s="27"/>
      <c r="P57" s="27"/>
      <c r="Q57" s="8"/>
      <c r="R57" s="9"/>
    </row>
    <row r="58" s="2" customFormat="1" ht="27" customHeight="1" spans="1:18">
      <c r="A58" s="3">
        <f>COUNTA($A$3:A57)</f>
        <v>21</v>
      </c>
      <c r="B58" s="4" t="s">
        <v>136</v>
      </c>
      <c r="C58" s="4" t="s">
        <v>201</v>
      </c>
      <c r="D58" s="4" t="s">
        <v>217</v>
      </c>
      <c r="E58" s="4">
        <v>1</v>
      </c>
      <c r="F58" s="4" t="s">
        <v>196</v>
      </c>
      <c r="G58" s="4"/>
      <c r="H58" s="4" t="s">
        <v>218</v>
      </c>
      <c r="I58" s="4"/>
      <c r="J58" s="4" t="s">
        <v>208</v>
      </c>
      <c r="K58" s="4"/>
      <c r="L58" s="4">
        <v>300</v>
      </c>
      <c r="M58" s="4" t="s">
        <v>219</v>
      </c>
      <c r="N58" s="4" t="s">
        <v>219</v>
      </c>
      <c r="O58" s="4" t="s">
        <v>29</v>
      </c>
      <c r="P58" s="4" t="s">
        <v>220</v>
      </c>
      <c r="Q58" s="8"/>
      <c r="R58" s="9"/>
    </row>
    <row r="59" s="2" customFormat="1" ht="27" customHeight="1" spans="1:18">
      <c r="A59" s="3"/>
      <c r="B59" s="4"/>
      <c r="C59" s="4"/>
      <c r="D59" s="4"/>
      <c r="E59" s="4">
        <v>1</v>
      </c>
      <c r="F59" s="4" t="s">
        <v>72</v>
      </c>
      <c r="G59" s="4"/>
      <c r="H59" s="4" t="s">
        <v>221</v>
      </c>
      <c r="I59" s="4"/>
      <c r="J59" s="4"/>
      <c r="K59" s="4"/>
      <c r="L59" s="4">
        <v>900</v>
      </c>
      <c r="M59" s="4"/>
      <c r="N59" s="4"/>
      <c r="O59" s="4"/>
      <c r="P59" s="4"/>
      <c r="Q59" s="8"/>
      <c r="R59" s="9"/>
    </row>
    <row r="60" s="2" customFormat="1" ht="22" customHeight="1" spans="1:18">
      <c r="A60" s="3"/>
      <c r="B60" s="4"/>
      <c r="C60" s="4"/>
      <c r="D60" s="4"/>
      <c r="E60" s="4">
        <v>1</v>
      </c>
      <c r="F60" s="4" t="s">
        <v>43</v>
      </c>
      <c r="G60" s="4"/>
      <c r="H60" s="4" t="s">
        <v>222</v>
      </c>
      <c r="I60" s="4"/>
      <c r="J60" s="4"/>
      <c r="K60" s="4"/>
      <c r="L60" s="4">
        <v>200</v>
      </c>
      <c r="M60" s="4"/>
      <c r="N60" s="4"/>
      <c r="O60" s="4"/>
      <c r="P60" s="4"/>
      <c r="Q60" s="8"/>
      <c r="R60" s="9"/>
    </row>
    <row r="61" s="2" customFormat="1" ht="27" customHeight="1" spans="1:18">
      <c r="A61" s="3">
        <v>21</v>
      </c>
      <c r="B61" s="4" t="s">
        <v>136</v>
      </c>
      <c r="C61" s="4" t="s">
        <v>201</v>
      </c>
      <c r="D61" s="4" t="s">
        <v>217</v>
      </c>
      <c r="E61" s="4">
        <v>2</v>
      </c>
      <c r="F61" s="4" t="s">
        <v>72</v>
      </c>
      <c r="G61" s="4"/>
      <c r="H61" s="4" t="s">
        <v>223</v>
      </c>
      <c r="I61" s="4"/>
      <c r="J61" s="4" t="s">
        <v>208</v>
      </c>
      <c r="K61" s="4"/>
      <c r="L61" s="4">
        <v>50</v>
      </c>
      <c r="M61" s="4" t="s">
        <v>219</v>
      </c>
      <c r="N61" s="4" t="s">
        <v>219</v>
      </c>
      <c r="O61" s="4" t="s">
        <v>29</v>
      </c>
      <c r="P61" s="4" t="s">
        <v>220</v>
      </c>
      <c r="Q61" s="8"/>
      <c r="R61" s="9"/>
    </row>
    <row r="62" s="2" customFormat="1" ht="27" customHeight="1" spans="1:18">
      <c r="A62" s="3"/>
      <c r="B62" s="4"/>
      <c r="C62" s="4"/>
      <c r="D62" s="4"/>
      <c r="E62" s="4">
        <v>2</v>
      </c>
      <c r="F62" s="4" t="s">
        <v>72</v>
      </c>
      <c r="G62" s="4"/>
      <c r="H62" s="4" t="s">
        <v>224</v>
      </c>
      <c r="I62" s="4"/>
      <c r="J62" s="4"/>
      <c r="K62" s="4"/>
      <c r="L62" s="4">
        <v>300</v>
      </c>
      <c r="M62" s="4"/>
      <c r="N62" s="4"/>
      <c r="O62" s="4"/>
      <c r="P62" s="4"/>
      <c r="Q62" s="8"/>
      <c r="R62" s="9"/>
    </row>
    <row r="63" s="2" customFormat="1" ht="21" customHeight="1" spans="1:18">
      <c r="A63" s="3"/>
      <c r="B63" s="4"/>
      <c r="C63" s="4"/>
      <c r="D63" s="4"/>
      <c r="E63" s="4"/>
      <c r="F63" s="4"/>
      <c r="G63" s="4"/>
      <c r="H63" s="4" t="s">
        <v>225</v>
      </c>
      <c r="I63" s="4"/>
      <c r="J63" s="4"/>
      <c r="K63" s="4"/>
      <c r="L63" s="4">
        <v>500</v>
      </c>
      <c r="M63" s="4"/>
      <c r="N63" s="4"/>
      <c r="O63" s="4"/>
      <c r="P63" s="4"/>
      <c r="Q63" s="8"/>
      <c r="R63" s="9"/>
    </row>
    <row r="64" s="2" customFormat="1" ht="26" customHeight="1" spans="1:18">
      <c r="A64" s="22">
        <v>22</v>
      </c>
      <c r="B64" s="23" t="s">
        <v>136</v>
      </c>
      <c r="C64" s="23" t="s">
        <v>201</v>
      </c>
      <c r="D64" s="23" t="s">
        <v>226</v>
      </c>
      <c r="E64" s="4">
        <v>1</v>
      </c>
      <c r="F64" s="4" t="s">
        <v>196</v>
      </c>
      <c r="G64" s="4" t="s">
        <v>227</v>
      </c>
      <c r="H64" s="6" t="s">
        <v>228</v>
      </c>
      <c r="I64" s="7"/>
      <c r="J64" s="23" t="s">
        <v>208</v>
      </c>
      <c r="K64" s="4"/>
      <c r="L64" s="4">
        <v>1680</v>
      </c>
      <c r="M64" s="23" t="s">
        <v>229</v>
      </c>
      <c r="N64" s="23" t="s">
        <v>229</v>
      </c>
      <c r="O64" s="23" t="s">
        <v>29</v>
      </c>
      <c r="P64" s="23" t="s">
        <v>230</v>
      </c>
      <c r="Q64" s="8"/>
      <c r="R64" s="9"/>
    </row>
    <row r="65" s="2" customFormat="1" ht="26" customHeight="1" spans="1:18">
      <c r="A65" s="24"/>
      <c r="B65" s="25"/>
      <c r="C65" s="25"/>
      <c r="D65" s="25"/>
      <c r="E65" s="4">
        <v>20</v>
      </c>
      <c r="F65" s="4" t="s">
        <v>231</v>
      </c>
      <c r="G65" s="4" t="s">
        <v>232</v>
      </c>
      <c r="H65" s="6" t="s">
        <v>233</v>
      </c>
      <c r="I65" s="7"/>
      <c r="J65" s="25"/>
      <c r="K65" s="4"/>
      <c r="L65" s="4">
        <v>8</v>
      </c>
      <c r="M65" s="25"/>
      <c r="N65" s="25"/>
      <c r="O65" s="25"/>
      <c r="P65" s="25"/>
      <c r="Q65" s="8"/>
      <c r="R65" s="9"/>
    </row>
    <row r="66" s="2" customFormat="1" ht="26" customHeight="1" spans="1:18">
      <c r="A66" s="24"/>
      <c r="B66" s="25"/>
      <c r="C66" s="25"/>
      <c r="D66" s="25"/>
      <c r="E66" s="4">
        <v>40</v>
      </c>
      <c r="F66" s="4" t="s">
        <v>231</v>
      </c>
      <c r="G66" s="4" t="s">
        <v>234</v>
      </c>
      <c r="H66" s="6" t="s">
        <v>235</v>
      </c>
      <c r="I66" s="7" t="s">
        <v>232</v>
      </c>
      <c r="J66" s="25"/>
      <c r="K66" s="4"/>
      <c r="L66" s="4">
        <v>3</v>
      </c>
      <c r="M66" s="25"/>
      <c r="N66" s="25"/>
      <c r="O66" s="25"/>
      <c r="P66" s="25"/>
      <c r="Q66" s="8"/>
      <c r="R66" s="9"/>
    </row>
    <row r="67" s="2" customFormat="1" ht="26" customHeight="1" spans="1:18">
      <c r="A67" s="24"/>
      <c r="B67" s="25"/>
      <c r="C67" s="25"/>
      <c r="D67" s="25"/>
      <c r="E67" s="4">
        <v>2</v>
      </c>
      <c r="F67" s="4" t="s">
        <v>72</v>
      </c>
      <c r="G67" s="4" t="s">
        <v>236</v>
      </c>
      <c r="H67" s="6" t="s">
        <v>237</v>
      </c>
      <c r="I67" s="7" t="s">
        <v>232</v>
      </c>
      <c r="J67" s="25"/>
      <c r="K67" s="4"/>
      <c r="L67" s="4">
        <v>45</v>
      </c>
      <c r="M67" s="25"/>
      <c r="N67" s="25"/>
      <c r="O67" s="25"/>
      <c r="P67" s="25"/>
      <c r="Q67" s="8"/>
      <c r="R67" s="9"/>
    </row>
    <row r="68" s="2" customFormat="1" ht="26" customHeight="1" spans="1:18">
      <c r="A68" s="24"/>
      <c r="B68" s="25"/>
      <c r="C68" s="25"/>
      <c r="D68" s="25"/>
      <c r="E68" s="4">
        <v>1</v>
      </c>
      <c r="F68" s="4" t="s">
        <v>72</v>
      </c>
      <c r="G68" s="4" t="s">
        <v>236</v>
      </c>
      <c r="H68" s="6" t="s">
        <v>238</v>
      </c>
      <c r="I68" s="7" t="s">
        <v>232</v>
      </c>
      <c r="J68" s="25"/>
      <c r="K68" s="4"/>
      <c r="L68" s="4">
        <v>45</v>
      </c>
      <c r="M68" s="25"/>
      <c r="N68" s="25"/>
      <c r="O68" s="25"/>
      <c r="P68" s="25"/>
      <c r="Q68" s="8"/>
      <c r="R68" s="9"/>
    </row>
    <row r="69" s="2" customFormat="1" ht="26" customHeight="1" spans="1:18">
      <c r="A69" s="24"/>
      <c r="B69" s="25"/>
      <c r="C69" s="25"/>
      <c r="D69" s="25"/>
      <c r="E69" s="4">
        <v>2</v>
      </c>
      <c r="F69" s="4" t="s">
        <v>43</v>
      </c>
      <c r="G69" s="4" t="s">
        <v>236</v>
      </c>
      <c r="H69" s="6" t="s">
        <v>239</v>
      </c>
      <c r="I69" s="7" t="s">
        <v>232</v>
      </c>
      <c r="J69" s="25"/>
      <c r="K69" s="4"/>
      <c r="L69" s="4">
        <v>38</v>
      </c>
      <c r="M69" s="25"/>
      <c r="N69" s="25"/>
      <c r="O69" s="25"/>
      <c r="P69" s="25"/>
      <c r="Q69" s="8"/>
      <c r="R69" s="9"/>
    </row>
    <row r="70" s="2" customFormat="1" ht="26" customHeight="1" spans="1:18">
      <c r="A70" s="24"/>
      <c r="B70" s="25"/>
      <c r="C70" s="25"/>
      <c r="D70" s="25"/>
      <c r="E70" s="4">
        <v>1</v>
      </c>
      <c r="F70" s="4" t="s">
        <v>72</v>
      </c>
      <c r="G70" s="4" t="s">
        <v>240</v>
      </c>
      <c r="H70" s="6" t="s">
        <v>241</v>
      </c>
      <c r="I70" s="7"/>
      <c r="J70" s="25"/>
      <c r="K70" s="4"/>
      <c r="L70" s="4">
        <v>630</v>
      </c>
      <c r="M70" s="25"/>
      <c r="N70" s="25"/>
      <c r="O70" s="25"/>
      <c r="P70" s="25"/>
      <c r="Q70" s="8"/>
      <c r="R70" s="9"/>
    </row>
    <row r="71" s="2" customFormat="1" ht="26" customHeight="1" spans="1:18">
      <c r="A71" s="24"/>
      <c r="B71" s="25"/>
      <c r="C71" s="25"/>
      <c r="D71" s="25"/>
      <c r="E71" s="4">
        <v>1</v>
      </c>
      <c r="F71" s="4" t="s">
        <v>72</v>
      </c>
      <c r="G71" s="4" t="s">
        <v>240</v>
      </c>
      <c r="H71" s="6" t="s">
        <v>242</v>
      </c>
      <c r="I71" s="7"/>
      <c r="J71" s="25"/>
      <c r="K71" s="4"/>
      <c r="L71" s="4">
        <v>50</v>
      </c>
      <c r="M71" s="25"/>
      <c r="N71" s="25"/>
      <c r="O71" s="25"/>
      <c r="P71" s="25"/>
      <c r="Q71" s="8"/>
      <c r="R71" s="9"/>
    </row>
    <row r="72" s="2" customFormat="1" ht="26" customHeight="1" spans="1:18">
      <c r="A72" s="24"/>
      <c r="B72" s="25"/>
      <c r="C72" s="25"/>
      <c r="D72" s="25"/>
      <c r="E72" s="4">
        <v>1</v>
      </c>
      <c r="F72" s="4" t="s">
        <v>72</v>
      </c>
      <c r="G72" s="4" t="s">
        <v>240</v>
      </c>
      <c r="H72" s="6" t="s">
        <v>243</v>
      </c>
      <c r="I72" s="7"/>
      <c r="J72" s="25"/>
      <c r="K72" s="4"/>
      <c r="L72" s="4">
        <v>300</v>
      </c>
      <c r="M72" s="25"/>
      <c r="N72" s="25"/>
      <c r="O72" s="25"/>
      <c r="P72" s="25"/>
      <c r="Q72" s="8"/>
      <c r="R72" s="9"/>
    </row>
    <row r="73" s="2" customFormat="1" ht="26" customHeight="1" spans="1:18">
      <c r="A73" s="24"/>
      <c r="B73" s="25"/>
      <c r="C73" s="25"/>
      <c r="D73" s="25"/>
      <c r="E73" s="4">
        <v>7</v>
      </c>
      <c r="F73" s="4" t="s">
        <v>206</v>
      </c>
      <c r="G73" s="4" t="s">
        <v>240</v>
      </c>
      <c r="H73" s="6" t="s">
        <v>244</v>
      </c>
      <c r="I73" s="7"/>
      <c r="J73" s="25"/>
      <c r="K73" s="4"/>
      <c r="L73" s="4">
        <v>120</v>
      </c>
      <c r="M73" s="25"/>
      <c r="N73" s="25"/>
      <c r="O73" s="25"/>
      <c r="P73" s="25"/>
      <c r="Q73" s="8"/>
      <c r="R73" s="9"/>
    </row>
    <row r="74" s="2" customFormat="1" ht="26" customHeight="1" spans="1:18">
      <c r="A74" s="24"/>
      <c r="B74" s="25"/>
      <c r="C74" s="25"/>
      <c r="D74" s="25"/>
      <c r="E74" s="23">
        <v>2</v>
      </c>
      <c r="F74" s="23" t="s">
        <v>196</v>
      </c>
      <c r="G74" s="23" t="s">
        <v>232</v>
      </c>
      <c r="H74" s="30" t="s">
        <v>245</v>
      </c>
      <c r="I74" s="45"/>
      <c r="J74" s="25"/>
      <c r="K74" s="23"/>
      <c r="L74" s="23">
        <v>400</v>
      </c>
      <c r="M74" s="25"/>
      <c r="N74" s="27"/>
      <c r="O74" s="25"/>
      <c r="P74" s="25"/>
      <c r="Q74" s="8"/>
      <c r="R74" s="57"/>
    </row>
    <row r="75" s="13" customFormat="1" ht="50" customHeight="1" spans="1:18">
      <c r="A75" s="55">
        <v>23</v>
      </c>
      <c r="B75" s="4" t="s">
        <v>136</v>
      </c>
      <c r="C75" s="4" t="s">
        <v>201</v>
      </c>
      <c r="D75" s="4" t="s">
        <v>246</v>
      </c>
      <c r="E75" s="4">
        <v>4</v>
      </c>
      <c r="F75" s="4" t="s">
        <v>72</v>
      </c>
      <c r="G75" s="4"/>
      <c r="H75" s="4" t="s">
        <v>247</v>
      </c>
      <c r="I75" s="4"/>
      <c r="J75" s="4" t="s">
        <v>248</v>
      </c>
      <c r="K75" s="4"/>
      <c r="L75" s="4" t="s">
        <v>249</v>
      </c>
      <c r="M75" s="4" t="s">
        <v>249</v>
      </c>
      <c r="N75" s="4" t="s">
        <v>249</v>
      </c>
      <c r="O75" s="4" t="s">
        <v>29</v>
      </c>
      <c r="P75" s="4" t="s">
        <v>250</v>
      </c>
      <c r="Q75" s="8"/>
      <c r="R75" s="9"/>
    </row>
    <row r="76" s="2" customFormat="1" ht="60" customHeight="1" spans="10:18">
      <c r="J76" s="15"/>
      <c r="P76" s="56" t="s">
        <v>251</v>
      </c>
      <c r="Q76" s="58">
        <v>45583</v>
      </c>
      <c r="R76" s="56"/>
    </row>
    <row r="77" s="14" customFormat="1" spans="10:18">
      <c r="J77" s="15"/>
      <c r="P77" s="2"/>
      <c r="Q77" s="2"/>
      <c r="R77" s="2"/>
    </row>
  </sheetData>
  <mergeCells count="167">
    <mergeCell ref="A1:Q1"/>
    <mergeCell ref="H2:L2"/>
    <mergeCell ref="O2:Q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32:I32"/>
    <mergeCell ref="P32:Q32"/>
    <mergeCell ref="H33:I33"/>
    <mergeCell ref="P33:Q33"/>
    <mergeCell ref="H34:I34"/>
    <mergeCell ref="P34:Q34"/>
    <mergeCell ref="B35:Q35"/>
    <mergeCell ref="H36:I36"/>
    <mergeCell ref="H37:I37"/>
    <mergeCell ref="H38:I38"/>
    <mergeCell ref="H39:I39"/>
    <mergeCell ref="H40:I40"/>
    <mergeCell ref="H41:I41"/>
    <mergeCell ref="H42:I42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A4:A6"/>
    <mergeCell ref="A7:A8"/>
    <mergeCell ref="A9:A10"/>
    <mergeCell ref="A11:A13"/>
    <mergeCell ref="A14:A31"/>
    <mergeCell ref="A32:A35"/>
    <mergeCell ref="A43:A45"/>
    <mergeCell ref="A46:A49"/>
    <mergeCell ref="A54:A57"/>
    <mergeCell ref="A58:A60"/>
    <mergeCell ref="A61:A63"/>
    <mergeCell ref="A64:A74"/>
    <mergeCell ref="B4:B6"/>
    <mergeCell ref="B7:B8"/>
    <mergeCell ref="B9:B10"/>
    <mergeCell ref="B11:B13"/>
    <mergeCell ref="B14:B31"/>
    <mergeCell ref="B32:B34"/>
    <mergeCell ref="B43:B45"/>
    <mergeCell ref="B46:B49"/>
    <mergeCell ref="B54:B57"/>
    <mergeCell ref="B58:B60"/>
    <mergeCell ref="B61:B63"/>
    <mergeCell ref="B64:B74"/>
    <mergeCell ref="C4:C6"/>
    <mergeCell ref="C7:C8"/>
    <mergeCell ref="C9:C10"/>
    <mergeCell ref="C11:C13"/>
    <mergeCell ref="C14:C31"/>
    <mergeCell ref="C32:C34"/>
    <mergeCell ref="C43:C45"/>
    <mergeCell ref="C46:C49"/>
    <mergeCell ref="C54:C57"/>
    <mergeCell ref="C58:C60"/>
    <mergeCell ref="C61:C63"/>
    <mergeCell ref="C64:C74"/>
    <mergeCell ref="D7:D8"/>
    <mergeCell ref="D9:D10"/>
    <mergeCell ref="D14:D23"/>
    <mergeCell ref="D24:D31"/>
    <mergeCell ref="D32:D34"/>
    <mergeCell ref="D43:D45"/>
    <mergeCell ref="D46:D49"/>
    <mergeCell ref="D54:D57"/>
    <mergeCell ref="D58:D60"/>
    <mergeCell ref="D61:D63"/>
    <mergeCell ref="D64:D74"/>
    <mergeCell ref="E14:E23"/>
    <mergeCell ref="E24:E31"/>
    <mergeCell ref="E43:E45"/>
    <mergeCell ref="E46:E49"/>
    <mergeCell ref="F14:F23"/>
    <mergeCell ref="F24:F31"/>
    <mergeCell ref="F43:F45"/>
    <mergeCell ref="F46:F49"/>
    <mergeCell ref="G4:G6"/>
    <mergeCell ref="G7:G8"/>
    <mergeCell ref="G9:G10"/>
    <mergeCell ref="G11:G13"/>
    <mergeCell ref="G14:G31"/>
    <mergeCell ref="G43:G45"/>
    <mergeCell ref="G46:G49"/>
    <mergeCell ref="H14:H23"/>
    <mergeCell ref="H24:H31"/>
    <mergeCell ref="J4:J6"/>
    <mergeCell ref="J7:J8"/>
    <mergeCell ref="J9:J10"/>
    <mergeCell ref="J11:J13"/>
    <mergeCell ref="J14:J31"/>
    <mergeCell ref="J32:J34"/>
    <mergeCell ref="J54:J57"/>
    <mergeCell ref="J58:J60"/>
    <mergeCell ref="J61:J63"/>
    <mergeCell ref="J64:J74"/>
    <mergeCell ref="K14:K23"/>
    <mergeCell ref="K24:K31"/>
    <mergeCell ref="L14:L23"/>
    <mergeCell ref="L24:L31"/>
    <mergeCell ref="M14:M23"/>
    <mergeCell ref="M24:M31"/>
    <mergeCell ref="M32:M34"/>
    <mergeCell ref="M54:M57"/>
    <mergeCell ref="M58:M60"/>
    <mergeCell ref="M61:M63"/>
    <mergeCell ref="M64:M74"/>
    <mergeCell ref="N14:N23"/>
    <mergeCell ref="N24:N31"/>
    <mergeCell ref="N32:N34"/>
    <mergeCell ref="N54:N57"/>
    <mergeCell ref="N58:N60"/>
    <mergeCell ref="N61:N63"/>
    <mergeCell ref="N64:N74"/>
    <mergeCell ref="O14:O23"/>
    <mergeCell ref="O24:O31"/>
    <mergeCell ref="O32:O34"/>
    <mergeCell ref="O54:O57"/>
    <mergeCell ref="O58:O60"/>
    <mergeCell ref="O61:O63"/>
    <mergeCell ref="O64:O74"/>
    <mergeCell ref="P9:P10"/>
    <mergeCell ref="P11:P13"/>
    <mergeCell ref="P14:P23"/>
    <mergeCell ref="P24:P31"/>
    <mergeCell ref="P54:P57"/>
    <mergeCell ref="P58:P60"/>
    <mergeCell ref="P61:P63"/>
    <mergeCell ref="P64:P74"/>
    <mergeCell ref="Q14:Q23"/>
    <mergeCell ref="Q24:Q31"/>
    <mergeCell ref="R14:R23"/>
    <mergeCell ref="R24:R31"/>
    <mergeCell ref="H43:I45"/>
    <mergeCell ref="H46:I49"/>
  </mergeCells>
  <conditionalFormatting sqref="D4">
    <cfRule type="expression" dxfId="0" priority="41">
      <formula>$A1&lt;&gt;""</formula>
    </cfRule>
  </conditionalFormatting>
  <conditionalFormatting sqref="G4">
    <cfRule type="expression" dxfId="0" priority="223">
      <formula>$A2&lt;&gt;""</formula>
    </cfRule>
  </conditionalFormatting>
  <conditionalFormatting sqref="J4">
    <cfRule type="expression" dxfId="0" priority="224">
      <formula>$A2&lt;&gt;""</formula>
    </cfRule>
  </conditionalFormatting>
  <conditionalFormatting sqref="D5">
    <cfRule type="expression" dxfId="0" priority="43">
      <formula>$A2&lt;&gt;""</formula>
    </cfRule>
  </conditionalFormatting>
  <conditionalFormatting sqref="M5">
    <cfRule type="expression" dxfId="0" priority="18">
      <formula>$A2&lt;&gt;""</formula>
    </cfRule>
  </conditionalFormatting>
  <conditionalFormatting sqref="N5">
    <cfRule type="expression" dxfId="0" priority="17">
      <formula>$A2&lt;&gt;""</formula>
    </cfRule>
  </conditionalFormatting>
  <conditionalFormatting sqref="D6">
    <cfRule type="expression" dxfId="0" priority="42">
      <formula>$A3&lt;&gt;""</formula>
    </cfRule>
  </conditionalFormatting>
  <conditionalFormatting sqref="P7">
    <cfRule type="expression" dxfId="0" priority="50">
      <formula>$A4&lt;&gt;""</formula>
    </cfRule>
  </conditionalFormatting>
  <conditionalFormatting sqref="R7">
    <cfRule type="expression" dxfId="0" priority="248">
      <formula>#REF!&lt;&gt;""</formula>
    </cfRule>
  </conditionalFormatting>
  <conditionalFormatting sqref="P8">
    <cfRule type="expression" dxfId="0" priority="49">
      <formula>$A5&lt;&gt;""</formula>
    </cfRule>
  </conditionalFormatting>
  <conditionalFormatting sqref="R8">
    <cfRule type="expression" dxfId="0" priority="48">
      <formula>#REF!&lt;&gt;""</formula>
    </cfRule>
  </conditionalFormatting>
  <conditionalFormatting sqref="B9">
    <cfRule type="expression" dxfId="0" priority="200">
      <formula>$A1&lt;&gt;""</formula>
    </cfRule>
  </conditionalFormatting>
  <conditionalFormatting sqref="F9">
    <cfRule type="expression" dxfId="0" priority="16">
      <formula>$A6&lt;&gt;""</formula>
    </cfRule>
  </conditionalFormatting>
  <conditionalFormatting sqref="F10">
    <cfRule type="expression" dxfId="0" priority="15">
      <formula>$A7&lt;&gt;""</formula>
    </cfRule>
  </conditionalFormatting>
  <conditionalFormatting sqref="A11">
    <cfRule type="expression" dxfId="0" priority="263">
      <formula>$A7&lt;&gt;""</formula>
    </cfRule>
  </conditionalFormatting>
  <conditionalFormatting sqref="N11">
    <cfRule type="expression" dxfId="0" priority="13">
      <formula>$A4&lt;&gt;""</formula>
    </cfRule>
  </conditionalFormatting>
  <conditionalFormatting sqref="O11">
    <cfRule type="expression" dxfId="0" priority="11">
      <formula>$A5&lt;&gt;""</formula>
    </cfRule>
  </conditionalFormatting>
  <conditionalFormatting sqref="Q11">
    <cfRule type="expression" dxfId="0" priority="208">
      <formula>$A4&lt;&gt;""</formula>
    </cfRule>
  </conditionalFormatting>
  <conditionalFormatting sqref="R11">
    <cfRule type="expression" dxfId="0" priority="209">
      <formula>$A4&lt;&gt;""</formula>
    </cfRule>
  </conditionalFormatting>
  <conditionalFormatting sqref="K12:M12">
    <cfRule type="expression" dxfId="0" priority="211">
      <formula>$A4&lt;&gt;""</formula>
    </cfRule>
  </conditionalFormatting>
  <conditionalFormatting sqref="N12">
    <cfRule type="expression" dxfId="0" priority="12">
      <formula>$A4&lt;&gt;""</formula>
    </cfRule>
  </conditionalFormatting>
  <conditionalFormatting sqref="O12">
    <cfRule type="expression" dxfId="0" priority="10">
      <formula>$A6&lt;&gt;""</formula>
    </cfRule>
  </conditionalFormatting>
  <conditionalFormatting sqref="K13:M13">
    <cfRule type="expression" dxfId="0" priority="264">
      <formula>$A5&lt;&gt;""</formula>
    </cfRule>
  </conditionalFormatting>
  <conditionalFormatting sqref="N13">
    <cfRule type="expression" dxfId="0" priority="14">
      <formula>$A5&lt;&gt;""</formula>
    </cfRule>
  </conditionalFormatting>
  <conditionalFormatting sqref="O13">
    <cfRule type="expression" dxfId="0" priority="9">
      <formula>$A7&lt;&gt;""</formula>
    </cfRule>
  </conditionalFormatting>
  <conditionalFormatting sqref="G14">
    <cfRule type="expression" dxfId="0" priority="221">
      <formula>$A21&lt;&gt;""</formula>
    </cfRule>
  </conditionalFormatting>
  <conditionalFormatting sqref="J14">
    <cfRule type="expression" dxfId="0" priority="222">
      <formula>$A21&lt;&gt;""</formula>
    </cfRule>
  </conditionalFormatting>
  <conditionalFormatting sqref="N14">
    <cfRule type="expression" dxfId="0" priority="8">
      <formula>$A6&lt;&gt;""</formula>
    </cfRule>
  </conditionalFormatting>
  <conditionalFormatting sqref="Q14">
    <cfRule type="expression" dxfId="0" priority="231">
      <formula>#REF!&lt;&gt;""</formula>
    </cfRule>
  </conditionalFormatting>
  <conditionalFormatting sqref="R14">
    <cfRule type="expression" dxfId="0" priority="233">
      <formula>#REF!&lt;&gt;""</formula>
    </cfRule>
  </conditionalFormatting>
  <conditionalFormatting sqref="I15">
    <cfRule type="expression" dxfId="0" priority="253">
      <formula>$A12&lt;&gt;""</formula>
    </cfRule>
  </conditionalFormatting>
  <conditionalFormatting sqref="I16">
    <cfRule type="expression" dxfId="0" priority="237">
      <formula>$A11&lt;&gt;""</formula>
    </cfRule>
  </conditionalFormatting>
  <conditionalFormatting sqref="L24">
    <cfRule type="expression" dxfId="0" priority="188">
      <formula>$A18&lt;&gt;""</formula>
    </cfRule>
  </conditionalFormatting>
  <conditionalFormatting sqref="M24">
    <cfRule type="expression" dxfId="0" priority="205">
      <formula>$A12&lt;&gt;""</formula>
    </cfRule>
  </conditionalFormatting>
  <conditionalFormatting sqref="N24">
    <cfRule type="expression" dxfId="0" priority="7">
      <formula>$A12&lt;&gt;""</formula>
    </cfRule>
  </conditionalFormatting>
  <conditionalFormatting sqref="P24">
    <cfRule type="expression" dxfId="0" priority="47">
      <formula>$A17&lt;&gt;""</formula>
    </cfRule>
  </conditionalFormatting>
  <conditionalFormatting sqref="Q24">
    <cfRule type="expression" dxfId="0" priority="44">
      <formula>$A18&lt;&gt;""</formula>
    </cfRule>
  </conditionalFormatting>
  <conditionalFormatting sqref="R24">
    <cfRule type="expression" dxfId="0" priority="45">
      <formula>$A18&lt;&gt;""</formula>
    </cfRule>
  </conditionalFormatting>
  <conditionalFormatting sqref="A32">
    <cfRule type="expression" dxfId="0" priority="229">
      <formula>$A25&lt;&gt;""</formula>
    </cfRule>
  </conditionalFormatting>
  <conditionalFormatting sqref="H33">
    <cfRule type="expression" dxfId="0" priority="46">
      <formula>#REF!&lt;&gt;""</formula>
    </cfRule>
  </conditionalFormatting>
  <conditionalFormatting sqref="H34">
    <cfRule type="expression" dxfId="0" priority="191">
      <formula>#REF!&lt;&gt;""</formula>
    </cfRule>
  </conditionalFormatting>
  <conditionalFormatting sqref="H38">
    <cfRule type="expression" dxfId="0" priority="39">
      <formula>$A18&lt;&gt;""</formula>
    </cfRule>
  </conditionalFormatting>
  <conditionalFormatting sqref="H39">
    <cfRule type="expression" dxfId="0" priority="38">
      <formula>$A19&lt;&gt;""</formula>
    </cfRule>
  </conditionalFormatting>
  <conditionalFormatting sqref="H40">
    <cfRule type="expression" dxfId="0" priority="37">
      <formula>$A20&lt;&gt;""</formula>
    </cfRule>
  </conditionalFormatting>
  <conditionalFormatting sqref="H41">
    <cfRule type="expression" dxfId="0" priority="36">
      <formula>$A21&lt;&gt;""</formula>
    </cfRule>
  </conditionalFormatting>
  <conditionalFormatting sqref="H42">
    <cfRule type="expression" dxfId="0" priority="35">
      <formula>$A22&lt;&gt;""</formula>
    </cfRule>
  </conditionalFormatting>
  <conditionalFormatting sqref="H43">
    <cfRule type="expression" dxfId="0" priority="34">
      <formula>$A23&lt;&gt;""</formula>
    </cfRule>
  </conditionalFormatting>
  <conditionalFormatting sqref="H46">
    <cfRule type="expression" dxfId="0" priority="31">
      <formula>$A26&lt;&gt;""</formula>
    </cfRule>
  </conditionalFormatting>
  <conditionalFormatting sqref="O49">
    <cfRule type="expression" dxfId="0" priority="5">
      <formula>$A16&lt;&gt;""</formula>
    </cfRule>
  </conditionalFormatting>
  <conditionalFormatting sqref="O51">
    <cfRule type="expression" dxfId="0" priority="6">
      <formula>$A18&lt;&gt;""</formula>
    </cfRule>
  </conditionalFormatting>
  <conditionalFormatting sqref="O52">
    <cfRule type="expression" dxfId="0" priority="4">
      <formula>$A19&lt;&gt;""</formula>
    </cfRule>
  </conditionalFormatting>
  <conditionalFormatting sqref="B53">
    <cfRule type="expression" dxfId="0" priority="40">
      <formula>剔除项目!$A1048481&lt;&gt;""</formula>
    </cfRule>
  </conditionalFormatting>
  <conditionalFormatting sqref="H53">
    <cfRule type="expression" dxfId="0" priority="187">
      <formula>#REF!&lt;&gt;""</formula>
    </cfRule>
  </conditionalFormatting>
  <conditionalFormatting sqref="A54">
    <cfRule type="expression" dxfId="0" priority="257">
      <formula>$A34&lt;&gt;""</formula>
    </cfRule>
  </conditionalFormatting>
  <conditionalFormatting sqref="C54">
    <cfRule type="expression" dxfId="0" priority="163">
      <formula>$A36&lt;&gt;""</formula>
    </cfRule>
  </conditionalFormatting>
  <conditionalFormatting sqref="H54">
    <cfRule type="expression" dxfId="0" priority="186">
      <formula>$A36&lt;&gt;""</formula>
    </cfRule>
  </conditionalFormatting>
  <conditionalFormatting sqref="H55">
    <cfRule type="expression" dxfId="0" priority="185">
      <formula>$A50&lt;&gt;""</formula>
    </cfRule>
  </conditionalFormatting>
  <conditionalFormatting sqref="H56">
    <cfRule type="expression" dxfId="0" priority="184">
      <formula>剔除项目!$A1048481&lt;&gt;""</formula>
    </cfRule>
  </conditionalFormatting>
  <conditionalFormatting sqref="H57">
    <cfRule type="expression" dxfId="0" priority="183">
      <formula>$A53&lt;&gt;""</formula>
    </cfRule>
  </conditionalFormatting>
  <conditionalFormatting sqref="A58">
    <cfRule type="expression" dxfId="0" priority="259">
      <formula>$A50&lt;&gt;""</formula>
    </cfRule>
  </conditionalFormatting>
  <conditionalFormatting sqref="B58">
    <cfRule type="expression" dxfId="0" priority="162">
      <formula>#REF!&lt;&gt;""</formula>
    </cfRule>
  </conditionalFormatting>
  <conditionalFormatting sqref="C58">
    <cfRule type="expression" dxfId="0" priority="161">
      <formula>$A54&lt;&gt;""</formula>
    </cfRule>
  </conditionalFormatting>
  <conditionalFormatting sqref="H58">
    <cfRule type="expression" dxfId="0" priority="182">
      <formula>$A54&lt;&gt;""</formula>
    </cfRule>
  </conditionalFormatting>
  <conditionalFormatting sqref="J58">
    <cfRule type="expression" dxfId="0" priority="160">
      <formula>#REF!&lt;&gt;""</formula>
    </cfRule>
  </conditionalFormatting>
  <conditionalFormatting sqref="P58">
    <cfRule type="expression" dxfId="0" priority="159">
      <formula>#REF!&lt;&gt;""</formula>
    </cfRule>
  </conditionalFormatting>
  <conditionalFormatting sqref="H59">
    <cfRule type="expression" dxfId="0" priority="181">
      <formula>$A55&lt;&gt;""</formula>
    </cfRule>
  </conditionalFormatting>
  <conditionalFormatting sqref="H60">
    <cfRule type="expression" dxfId="0" priority="180">
      <formula>$A56&lt;&gt;""</formula>
    </cfRule>
  </conditionalFormatting>
  <conditionalFormatting sqref="B61">
    <cfRule type="expression" dxfId="0" priority="2">
      <formula>#REF!&lt;&gt;""</formula>
    </cfRule>
  </conditionalFormatting>
  <conditionalFormatting sqref="C61">
    <cfRule type="expression" dxfId="0" priority="1">
      <formula>$A57&lt;&gt;""</formula>
    </cfRule>
  </conditionalFormatting>
  <conditionalFormatting sqref="H61">
    <cfRule type="expression" dxfId="0" priority="179">
      <formula>$A57&lt;&gt;""</formula>
    </cfRule>
  </conditionalFormatting>
  <conditionalFormatting sqref="H62">
    <cfRule type="expression" dxfId="0" priority="178">
      <formula>$A58&lt;&gt;""</formula>
    </cfRule>
  </conditionalFormatting>
  <conditionalFormatting sqref="H63">
    <cfRule type="expression" dxfId="0" priority="177">
      <formula>$A59&lt;&gt;""</formula>
    </cfRule>
  </conditionalFormatting>
  <conditionalFormatting sqref="H64">
    <cfRule type="expression" dxfId="0" priority="124">
      <formula>$A60&lt;&gt;""</formula>
    </cfRule>
  </conditionalFormatting>
  <conditionalFormatting sqref="H65">
    <cfRule type="expression" dxfId="0" priority="123">
      <formula>$A61&lt;&gt;""</formula>
    </cfRule>
  </conditionalFormatting>
  <conditionalFormatting sqref="H66">
    <cfRule type="expression" dxfId="0" priority="122">
      <formula>$A62&lt;&gt;""</formula>
    </cfRule>
  </conditionalFormatting>
  <conditionalFormatting sqref="H67">
    <cfRule type="expression" dxfId="0" priority="121">
      <formula>$A63&lt;&gt;""</formula>
    </cfRule>
  </conditionalFormatting>
  <conditionalFormatting sqref="H68">
    <cfRule type="expression" dxfId="0" priority="120">
      <formula>$A64&lt;&gt;""</formula>
    </cfRule>
  </conditionalFormatting>
  <conditionalFormatting sqref="H69">
    <cfRule type="expression" dxfId="0" priority="119">
      <formula>$A65&lt;&gt;""</formula>
    </cfRule>
  </conditionalFormatting>
  <conditionalFormatting sqref="H70">
    <cfRule type="expression" dxfId="0" priority="118">
      <formula>$A66&lt;&gt;""</formula>
    </cfRule>
  </conditionalFormatting>
  <conditionalFormatting sqref="H71">
    <cfRule type="expression" dxfId="0" priority="117">
      <formula>$A67&lt;&gt;""</formula>
    </cfRule>
  </conditionalFormatting>
  <conditionalFormatting sqref="H72">
    <cfRule type="expression" dxfId="0" priority="116">
      <formula>$A68&lt;&gt;""</formula>
    </cfRule>
  </conditionalFormatting>
  <conditionalFormatting sqref="H73">
    <cfRule type="expression" dxfId="0" priority="115">
      <formula>$A69&lt;&gt;""</formula>
    </cfRule>
  </conditionalFormatting>
  <conditionalFormatting sqref="H74">
    <cfRule type="expression" dxfId="0" priority="114">
      <formula>$A70&lt;&gt;""</formula>
    </cfRule>
  </conditionalFormatting>
  <conditionalFormatting sqref="H75">
    <cfRule type="expression" dxfId="0" priority="113">
      <formula>$A71&lt;&gt;""</formula>
    </cfRule>
  </conditionalFormatting>
  <conditionalFormatting sqref="A50:A51">
    <cfRule type="expression" dxfId="0" priority="265">
      <formula>$A43&lt;&gt;""</formula>
    </cfRule>
  </conditionalFormatting>
  <conditionalFormatting sqref="A52:A53">
    <cfRule type="expression" dxfId="0" priority="260">
      <formula>$A34&lt;&gt;""</formula>
    </cfRule>
  </conditionalFormatting>
  <conditionalFormatting sqref="B37:B43">
    <cfRule type="expression" dxfId="0" priority="20">
      <formula>$A17&lt;&gt;""</formula>
    </cfRule>
  </conditionalFormatting>
  <conditionalFormatting sqref="C51:C52">
    <cfRule type="expression" dxfId="0" priority="193">
      <formula>$A19&lt;&gt;""</formula>
    </cfRule>
  </conditionalFormatting>
  <conditionalFormatting sqref="F7:F8">
    <cfRule type="expression" dxfId="0" priority="51">
      <formula>$A4&lt;&gt;""</formula>
    </cfRule>
  </conditionalFormatting>
  <conditionalFormatting sqref="J37:J49">
    <cfRule type="expression" dxfId="0" priority="19">
      <formula>$A17&lt;&gt;""</formula>
    </cfRule>
  </conditionalFormatting>
  <conditionalFormatting sqref="Q12:Q13">
    <cfRule type="expression" dxfId="0" priority="212">
      <formula>$A5&lt;&gt;""</formula>
    </cfRule>
  </conditionalFormatting>
  <conditionalFormatting sqref="R9:R10">
    <cfRule type="expression" dxfId="0" priority="199">
      <formula>$A1&lt;&gt;""</formula>
    </cfRule>
  </conditionalFormatting>
  <conditionalFormatting sqref="R12:R13">
    <cfRule type="expression" dxfId="0" priority="213">
      <formula>$A5&lt;&gt;""</formula>
    </cfRule>
  </conditionalFormatting>
  <conditionalFormatting sqref="H4 K4:R4 A4:C4 E4:F4">
    <cfRule type="expression" dxfId="0" priority="245">
      <formula>$A1&lt;&gt;""</formula>
    </cfRule>
  </conditionalFormatting>
  <conditionalFormatting sqref="H5:H6 K5:L5 O5:R5 K6:R6 E5:F6">
    <cfRule type="expression" dxfId="0" priority="210">
      <formula>$A2&lt;&gt;""</formula>
    </cfRule>
  </conditionalFormatting>
  <conditionalFormatting sqref="A7 A9 R35 B35 E56:G63 B64:G64 R56:R57 Q58:R63 K65:L74 K75:O75 Q65:R75 O58 E65:G75 O64:R64 K56:L57 K58:M58 K59:L63 J64:M64">
    <cfRule type="expression" dxfId="0" priority="203">
      <formula>$A4&lt;&gt;""</formula>
    </cfRule>
  </conditionalFormatting>
  <conditionalFormatting sqref="B7:E7 E8 G7:H7 H8 J7:O7 Q7:Q8 K8:O8">
    <cfRule type="expression" dxfId="0" priority="218">
      <formula>$A2&lt;&gt;""</formula>
    </cfRule>
  </conditionalFormatting>
  <conditionalFormatting sqref="J9:Q9 K10:O10 Q10 C9:E9 G9:H9 H10">
    <cfRule type="expression" dxfId="0" priority="247">
      <formula>$A3&lt;&gt;""</formula>
    </cfRule>
  </conditionalFormatting>
  <conditionalFormatting sqref="B11:H11 J11">
    <cfRule type="expression" dxfId="0" priority="228">
      <formula>$A9&lt;&gt;""</formula>
    </cfRule>
  </conditionalFormatting>
  <conditionalFormatting sqref="K11:M11 P11">
    <cfRule type="expression" dxfId="0" priority="215">
      <formula>$A4&lt;&gt;""</formula>
    </cfRule>
  </conditionalFormatting>
  <conditionalFormatting sqref="D12:F12 H12">
    <cfRule type="expression" dxfId="0" priority="227">
      <formula>#REF!&lt;&gt;""</formula>
    </cfRule>
  </conditionalFormatting>
  <conditionalFormatting sqref="D13:F13 H13">
    <cfRule type="expression" dxfId="0" priority="230">
      <formula>#REF!&lt;&gt;""</formula>
    </cfRule>
  </conditionalFormatting>
  <conditionalFormatting sqref="A14 K14:M14 O14:P14">
    <cfRule type="expression" dxfId="0" priority="252">
      <formula>$A6&lt;&gt;""</formula>
    </cfRule>
  </conditionalFormatting>
  <conditionalFormatting sqref="H14:I14 B14:F14">
    <cfRule type="expression" dxfId="0" priority="236">
      <formula>#REF!&lt;&gt;""</formula>
    </cfRule>
  </conditionalFormatting>
  <conditionalFormatting sqref="D24:F24 I17:I23 H24:I24 I25:I31">
    <cfRule type="expression" dxfId="0" priority="198">
      <formula>$A14&lt;&gt;""</formula>
    </cfRule>
  </conditionalFormatting>
  <conditionalFormatting sqref="J32:P32 B32:H32 E33:G34 K33:L34 P33:P34 R32:R34">
    <cfRule type="expression" dxfId="0" priority="246">
      <formula>#REF!&lt;&gt;""</formula>
    </cfRule>
  </conditionalFormatting>
  <conditionalFormatting sqref="A36:A43 A46">
    <cfRule type="expression" dxfId="0" priority="250">
      <formula>$A30&lt;&gt;""</formula>
    </cfRule>
  </conditionalFormatting>
  <conditionalFormatting sqref="B36:H36 C37:H37 C38:G43 B46:G46 P46:P48 K43:L45 Q36:R48 J36:L36 M36:P45 L37:L42 L46:N49 P49:R49">
    <cfRule type="expression" dxfId="0" priority="242">
      <formula>$A16&lt;&gt;""</formula>
    </cfRule>
  </conditionalFormatting>
  <conditionalFormatting sqref="B50:H50 J50:R50">
    <cfRule type="expression" dxfId="0" priority="261">
      <formula>$A17&lt;&gt;""</formula>
    </cfRule>
  </conditionalFormatting>
  <conditionalFormatting sqref="J51:N51 P51:R51 B51 D51:H51">
    <cfRule type="expression" dxfId="0" priority="262">
      <formula>$A36&lt;&gt;""</formula>
    </cfRule>
  </conditionalFormatting>
  <conditionalFormatting sqref="J52:N52 P52:R52 D52:H52 B52">
    <cfRule type="expression" dxfId="0" priority="251">
      <formula>$A50&lt;&gt;""</formula>
    </cfRule>
  </conditionalFormatting>
  <conditionalFormatting sqref="C53:G53 J53:R53">
    <cfRule type="expression" dxfId="0" priority="243">
      <formula>#REF!&lt;&gt;""</formula>
    </cfRule>
  </conditionalFormatting>
  <conditionalFormatting sqref="B54 J54:R54 D54:G54 N58 N64 Q55:Q57">
    <cfRule type="expression" dxfId="0" priority="241">
      <formula>#REF!&lt;&gt;""</formula>
    </cfRule>
  </conditionalFormatting>
  <conditionalFormatting sqref="E55:G55 R55 K55:L55">
    <cfRule type="expression" dxfId="0" priority="258">
      <formula>剔除项目!$A1048481&lt;&gt;""</formula>
    </cfRule>
  </conditionalFormatting>
  <conditionalFormatting sqref="A61 A64">
    <cfRule type="expression" dxfId="0" priority="3">
      <formula>$A53&lt;&gt;""</formula>
    </cfRule>
  </conditionalFormatting>
  <printOptions horizontalCentered="1"/>
  <pageMargins left="0.196527777777778" right="0.196527777777778" top="0.393055555555556" bottom="0.786805555555556" header="0.196527777777778" footer="0.196527777777778"/>
  <pageSetup paperSize="9" scale="88" orientation="landscape" horizontalDpi="6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"/>
  <sheetViews>
    <sheetView workbookViewId="0">
      <selection activeCell="E12" sqref="E12"/>
    </sheetView>
  </sheetViews>
  <sheetFormatPr defaultColWidth="10" defaultRowHeight="14.25" outlineLevelRow="1"/>
  <cols>
    <col min="1" max="16384" width="10" style="1"/>
  </cols>
  <sheetData>
    <row r="1" s="1" customFormat="1" ht="45" spans="1:17">
      <c r="A1" s="3">
        <f>COUNTA(原表!$A$3:A75)</f>
        <v>25</v>
      </c>
      <c r="B1" s="4" t="s">
        <v>136</v>
      </c>
      <c r="C1" s="4" t="s">
        <v>201</v>
      </c>
      <c r="D1" s="4" t="s">
        <v>252</v>
      </c>
      <c r="E1" s="4">
        <v>1</v>
      </c>
      <c r="F1" s="4" t="s">
        <v>72</v>
      </c>
      <c r="G1" s="4"/>
      <c r="H1" s="4" t="s">
        <v>253</v>
      </c>
      <c r="I1" s="4"/>
      <c r="J1" s="4" t="s">
        <v>248</v>
      </c>
      <c r="K1" s="4"/>
      <c r="L1" s="4">
        <v>10800</v>
      </c>
      <c r="M1" s="4"/>
      <c r="N1" s="5"/>
      <c r="O1" s="4"/>
      <c r="P1" s="4"/>
      <c r="Q1" s="8"/>
    </row>
    <row r="2" s="2" customFormat="1" ht="60" customHeight="1" spans="1:16384">
      <c r="A2" s="3">
        <f>COUNTA(原表!$A$3:A50)</f>
        <v>17</v>
      </c>
      <c r="B2" s="4" t="s">
        <v>254</v>
      </c>
      <c r="C2" s="4" t="s">
        <v>184</v>
      </c>
      <c r="D2" s="4" t="s">
        <v>255</v>
      </c>
      <c r="E2" s="4"/>
      <c r="F2" s="4"/>
      <c r="G2" s="5"/>
      <c r="H2" s="6"/>
      <c r="I2" s="7"/>
      <c r="J2" s="4"/>
      <c r="K2" s="4"/>
      <c r="L2" s="4"/>
      <c r="M2" s="4"/>
      <c r="N2" s="4"/>
      <c r="O2" s="4"/>
      <c r="P2" s="4" t="s">
        <v>256</v>
      </c>
      <c r="Q2" s="8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  <c r="XFD2" s="10"/>
    </row>
  </sheetData>
  <mergeCells count="2">
    <mergeCell ref="H1:I1"/>
    <mergeCell ref="H2:I2"/>
  </mergeCells>
  <conditionalFormatting sqref="H1">
    <cfRule type="expression" dxfId="0" priority="4">
      <formula>$A1048573&lt;&gt;""</formula>
    </cfRule>
  </conditionalFormatting>
  <conditionalFormatting sqref="A2">
    <cfRule type="expression" dxfId="0" priority="2">
      <formula>$A1048462&lt;&gt;""</formula>
    </cfRule>
  </conditionalFormatting>
  <conditionalFormatting sqref="C2">
    <cfRule type="expression" dxfId="0" priority="1">
      <formula>$A1048448&lt;&gt;""</formula>
    </cfRule>
  </conditionalFormatting>
  <conditionalFormatting sqref="K1:O1 E1:G1 Q1">
    <cfRule type="expression" dxfId="0" priority="5">
      <formula>$A1048574&lt;&gt;""</formula>
    </cfRule>
  </conditionalFormatting>
  <conditionalFormatting sqref="J2:R2 D2:H2 B2">
    <cfRule type="expression" dxfId="0" priority="3">
      <formula>$A1048465&lt;&gt;""</formula>
    </cfRule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A8"/>
    </sheetView>
  </sheetViews>
  <sheetFormatPr defaultColWidth="9" defaultRowHeight="13.5"/>
  <sheetData/>
  <sortState ref="A1:A8">
    <sortCondition ref="A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原表</vt:lpstr>
      <vt:lpstr>剔除项目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2024-10-28T07:14:32Z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7F9D8228F5D4466A8D1E0E25DFC7C0DF_12</vt:lpwstr>
  </property>
</Properties>
</file>